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lie\OneDrive\##Journals##\ChickenKeeperJournal\"/>
    </mc:Choice>
  </mc:AlternateContent>
  <bookViews>
    <workbookView xWindow="0" yWindow="0" windowWidth="28800" windowHeight="11835" activeTab="3"/>
  </bookViews>
  <sheets>
    <sheet name="EggTracker" sheetId="3" r:id="rId1"/>
    <sheet name="FlockCensus" sheetId="1" r:id="rId2"/>
    <sheet name="Expenses" sheetId="2" r:id="rId3"/>
    <sheet name="HatchTracker" sheetId="7" r:id="rId4"/>
    <sheet name="SUMMARY" sheetId="5" r:id="rId5"/>
    <sheet name="Notes" sheetId="6" r:id="rId6"/>
    <sheet name="Lists" sheetId="4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5" i="5" l="1"/>
  <c r="B20" i="5"/>
  <c r="F1" i="7"/>
  <c r="C93" i="5" s="1"/>
  <c r="C99" i="5" s="1"/>
  <c r="E1" i="7"/>
  <c r="C92" i="5" s="1"/>
  <c r="C91" i="5"/>
  <c r="I4" i="7"/>
  <c r="C96" i="5" s="1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C94" i="5" l="1"/>
  <c r="C98" i="5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G4" i="2"/>
  <c r="E42" i="5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E34" i="5" s="1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C46" i="5" s="1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C61" i="5"/>
  <c r="C60" i="5"/>
  <c r="C59" i="5"/>
  <c r="C58" i="5"/>
  <c r="C57" i="5"/>
  <c r="C56" i="5"/>
  <c r="C55" i="5"/>
  <c r="C54" i="5"/>
  <c r="C53" i="5"/>
  <c r="C52" i="5"/>
  <c r="K1101" i="3"/>
  <c r="J1101" i="3"/>
  <c r="K1100" i="3"/>
  <c r="J1100" i="3"/>
  <c r="K1099" i="3"/>
  <c r="J1099" i="3"/>
  <c r="K1098" i="3"/>
  <c r="J1098" i="3"/>
  <c r="K1097" i="3"/>
  <c r="J1097" i="3"/>
  <c r="K1096" i="3"/>
  <c r="J1096" i="3"/>
  <c r="K1095" i="3"/>
  <c r="J1095" i="3"/>
  <c r="K1094" i="3"/>
  <c r="J1094" i="3"/>
  <c r="K1093" i="3"/>
  <c r="J1093" i="3"/>
  <c r="K1092" i="3"/>
  <c r="J1092" i="3"/>
  <c r="K1091" i="3"/>
  <c r="J1091" i="3"/>
  <c r="K1090" i="3"/>
  <c r="J1090" i="3"/>
  <c r="K1089" i="3"/>
  <c r="J1089" i="3"/>
  <c r="K1088" i="3"/>
  <c r="J1088" i="3"/>
  <c r="K1087" i="3"/>
  <c r="J1087" i="3"/>
  <c r="K1086" i="3"/>
  <c r="J1086" i="3"/>
  <c r="K1085" i="3"/>
  <c r="J1085" i="3"/>
  <c r="K1084" i="3"/>
  <c r="J1084" i="3"/>
  <c r="K1083" i="3"/>
  <c r="J1083" i="3"/>
  <c r="K1082" i="3"/>
  <c r="J1082" i="3"/>
  <c r="K1081" i="3"/>
  <c r="J1081" i="3"/>
  <c r="K1080" i="3"/>
  <c r="J1080" i="3"/>
  <c r="K1079" i="3"/>
  <c r="J1079" i="3"/>
  <c r="K1078" i="3"/>
  <c r="J1078" i="3"/>
  <c r="K1077" i="3"/>
  <c r="J1077" i="3"/>
  <c r="K1076" i="3"/>
  <c r="J1076" i="3"/>
  <c r="K1075" i="3"/>
  <c r="J1075" i="3"/>
  <c r="K1074" i="3"/>
  <c r="J1074" i="3"/>
  <c r="K1073" i="3"/>
  <c r="J1073" i="3"/>
  <c r="K1072" i="3"/>
  <c r="J1072" i="3"/>
  <c r="K1071" i="3"/>
  <c r="J1071" i="3"/>
  <c r="K1070" i="3"/>
  <c r="J1070" i="3"/>
  <c r="K1069" i="3"/>
  <c r="J1069" i="3"/>
  <c r="K1068" i="3"/>
  <c r="J1068" i="3"/>
  <c r="K1067" i="3"/>
  <c r="J1067" i="3"/>
  <c r="K1066" i="3"/>
  <c r="J1066" i="3"/>
  <c r="K1065" i="3"/>
  <c r="J1065" i="3"/>
  <c r="K1064" i="3"/>
  <c r="J1064" i="3"/>
  <c r="K1063" i="3"/>
  <c r="J1063" i="3"/>
  <c r="K1062" i="3"/>
  <c r="J1062" i="3"/>
  <c r="K1061" i="3"/>
  <c r="J1061" i="3"/>
  <c r="K1060" i="3"/>
  <c r="J1060" i="3"/>
  <c r="K1059" i="3"/>
  <c r="J1059" i="3"/>
  <c r="K1058" i="3"/>
  <c r="J1058" i="3"/>
  <c r="K1057" i="3"/>
  <c r="J1057" i="3"/>
  <c r="K1056" i="3"/>
  <c r="J1056" i="3"/>
  <c r="K1055" i="3"/>
  <c r="J1055" i="3"/>
  <c r="K1054" i="3"/>
  <c r="J1054" i="3"/>
  <c r="K1053" i="3"/>
  <c r="J1053" i="3"/>
  <c r="K1052" i="3"/>
  <c r="J1052" i="3"/>
  <c r="K1051" i="3"/>
  <c r="J1051" i="3"/>
  <c r="K1050" i="3"/>
  <c r="J1050" i="3"/>
  <c r="K1049" i="3"/>
  <c r="J1049" i="3"/>
  <c r="K1048" i="3"/>
  <c r="J1048" i="3"/>
  <c r="K1047" i="3"/>
  <c r="J1047" i="3"/>
  <c r="K1046" i="3"/>
  <c r="J1046" i="3"/>
  <c r="K1045" i="3"/>
  <c r="J1045" i="3"/>
  <c r="K1044" i="3"/>
  <c r="J1044" i="3"/>
  <c r="K1043" i="3"/>
  <c r="J1043" i="3"/>
  <c r="K1042" i="3"/>
  <c r="J1042" i="3"/>
  <c r="K1041" i="3"/>
  <c r="J1041" i="3"/>
  <c r="K1040" i="3"/>
  <c r="J1040" i="3"/>
  <c r="K1039" i="3"/>
  <c r="J1039" i="3"/>
  <c r="K1038" i="3"/>
  <c r="J1038" i="3"/>
  <c r="K1037" i="3"/>
  <c r="J1037" i="3"/>
  <c r="K1036" i="3"/>
  <c r="J1036" i="3"/>
  <c r="K1035" i="3"/>
  <c r="J1035" i="3"/>
  <c r="K1034" i="3"/>
  <c r="J1034" i="3"/>
  <c r="K1033" i="3"/>
  <c r="J1033" i="3"/>
  <c r="K1032" i="3"/>
  <c r="J1032" i="3"/>
  <c r="K1031" i="3"/>
  <c r="J1031" i="3"/>
  <c r="K1030" i="3"/>
  <c r="J1030" i="3"/>
  <c r="K1029" i="3"/>
  <c r="J1029" i="3"/>
  <c r="K1028" i="3"/>
  <c r="J1028" i="3"/>
  <c r="K1027" i="3"/>
  <c r="J1027" i="3"/>
  <c r="K1026" i="3"/>
  <c r="J1026" i="3"/>
  <c r="K1025" i="3"/>
  <c r="J1025" i="3"/>
  <c r="K1024" i="3"/>
  <c r="J1024" i="3"/>
  <c r="K1023" i="3"/>
  <c r="J1023" i="3"/>
  <c r="K1022" i="3"/>
  <c r="J1022" i="3"/>
  <c r="K1021" i="3"/>
  <c r="J1021" i="3"/>
  <c r="K1020" i="3"/>
  <c r="J1020" i="3"/>
  <c r="K1019" i="3"/>
  <c r="J1019" i="3"/>
  <c r="K1018" i="3"/>
  <c r="J1018" i="3"/>
  <c r="K1017" i="3"/>
  <c r="J1017" i="3"/>
  <c r="K1016" i="3"/>
  <c r="J1016" i="3"/>
  <c r="K1015" i="3"/>
  <c r="J1015" i="3"/>
  <c r="K1014" i="3"/>
  <c r="J1014" i="3"/>
  <c r="K1013" i="3"/>
  <c r="J1013" i="3"/>
  <c r="K1012" i="3"/>
  <c r="J1012" i="3"/>
  <c r="K1011" i="3"/>
  <c r="J1011" i="3"/>
  <c r="K1010" i="3"/>
  <c r="J1010" i="3"/>
  <c r="K1009" i="3"/>
  <c r="J1009" i="3"/>
  <c r="K1008" i="3"/>
  <c r="J1008" i="3"/>
  <c r="K1007" i="3"/>
  <c r="J1007" i="3"/>
  <c r="K1006" i="3"/>
  <c r="J1006" i="3"/>
  <c r="K1005" i="3"/>
  <c r="J1005" i="3"/>
  <c r="K1004" i="3"/>
  <c r="J1004" i="3"/>
  <c r="K1003" i="3"/>
  <c r="J1003" i="3"/>
  <c r="K1002" i="3"/>
  <c r="J1002" i="3"/>
  <c r="K1001" i="3"/>
  <c r="J1001" i="3"/>
  <c r="K1000" i="3"/>
  <c r="J1000" i="3"/>
  <c r="K999" i="3"/>
  <c r="J999" i="3"/>
  <c r="K998" i="3"/>
  <c r="J998" i="3"/>
  <c r="K997" i="3"/>
  <c r="J997" i="3"/>
  <c r="K996" i="3"/>
  <c r="J996" i="3"/>
  <c r="K995" i="3"/>
  <c r="J995" i="3"/>
  <c r="K994" i="3"/>
  <c r="J994" i="3"/>
  <c r="K993" i="3"/>
  <c r="J993" i="3"/>
  <c r="K992" i="3"/>
  <c r="J992" i="3"/>
  <c r="K991" i="3"/>
  <c r="J991" i="3"/>
  <c r="K990" i="3"/>
  <c r="J990" i="3"/>
  <c r="K989" i="3"/>
  <c r="J989" i="3"/>
  <c r="K988" i="3"/>
  <c r="J988" i="3"/>
  <c r="K987" i="3"/>
  <c r="J987" i="3"/>
  <c r="K986" i="3"/>
  <c r="J986" i="3"/>
  <c r="K985" i="3"/>
  <c r="J985" i="3"/>
  <c r="K984" i="3"/>
  <c r="J984" i="3"/>
  <c r="K983" i="3"/>
  <c r="J983" i="3"/>
  <c r="K982" i="3"/>
  <c r="J982" i="3"/>
  <c r="K981" i="3"/>
  <c r="J981" i="3"/>
  <c r="K980" i="3"/>
  <c r="J980" i="3"/>
  <c r="K979" i="3"/>
  <c r="J979" i="3"/>
  <c r="K978" i="3"/>
  <c r="J978" i="3"/>
  <c r="K977" i="3"/>
  <c r="J977" i="3"/>
  <c r="K976" i="3"/>
  <c r="J976" i="3"/>
  <c r="K975" i="3"/>
  <c r="J975" i="3"/>
  <c r="K974" i="3"/>
  <c r="J974" i="3"/>
  <c r="K973" i="3"/>
  <c r="J973" i="3"/>
  <c r="K972" i="3"/>
  <c r="J972" i="3"/>
  <c r="K971" i="3"/>
  <c r="J971" i="3"/>
  <c r="K970" i="3"/>
  <c r="J970" i="3"/>
  <c r="K969" i="3"/>
  <c r="J969" i="3"/>
  <c r="K968" i="3"/>
  <c r="J968" i="3"/>
  <c r="K967" i="3"/>
  <c r="J967" i="3"/>
  <c r="K966" i="3"/>
  <c r="J966" i="3"/>
  <c r="K965" i="3"/>
  <c r="J965" i="3"/>
  <c r="K964" i="3"/>
  <c r="J964" i="3"/>
  <c r="K963" i="3"/>
  <c r="J963" i="3"/>
  <c r="K962" i="3"/>
  <c r="J962" i="3"/>
  <c r="K961" i="3"/>
  <c r="J961" i="3"/>
  <c r="K960" i="3"/>
  <c r="J960" i="3"/>
  <c r="K959" i="3"/>
  <c r="J959" i="3"/>
  <c r="K958" i="3"/>
  <c r="J958" i="3"/>
  <c r="K957" i="3"/>
  <c r="J957" i="3"/>
  <c r="K956" i="3"/>
  <c r="J956" i="3"/>
  <c r="K955" i="3"/>
  <c r="J955" i="3"/>
  <c r="K954" i="3"/>
  <c r="J954" i="3"/>
  <c r="K953" i="3"/>
  <c r="J953" i="3"/>
  <c r="K952" i="3"/>
  <c r="J952" i="3"/>
  <c r="K951" i="3"/>
  <c r="J951" i="3"/>
  <c r="K950" i="3"/>
  <c r="J950" i="3"/>
  <c r="K949" i="3"/>
  <c r="J949" i="3"/>
  <c r="K948" i="3"/>
  <c r="J948" i="3"/>
  <c r="K947" i="3"/>
  <c r="J947" i="3"/>
  <c r="K946" i="3"/>
  <c r="J946" i="3"/>
  <c r="K945" i="3"/>
  <c r="J945" i="3"/>
  <c r="K944" i="3"/>
  <c r="J944" i="3"/>
  <c r="K943" i="3"/>
  <c r="J943" i="3"/>
  <c r="K942" i="3"/>
  <c r="J942" i="3"/>
  <c r="K941" i="3"/>
  <c r="J941" i="3"/>
  <c r="K940" i="3"/>
  <c r="J940" i="3"/>
  <c r="K939" i="3"/>
  <c r="J939" i="3"/>
  <c r="K938" i="3"/>
  <c r="J938" i="3"/>
  <c r="K937" i="3"/>
  <c r="J937" i="3"/>
  <c r="K936" i="3"/>
  <c r="J936" i="3"/>
  <c r="K935" i="3"/>
  <c r="J935" i="3"/>
  <c r="K934" i="3"/>
  <c r="J934" i="3"/>
  <c r="K933" i="3"/>
  <c r="J933" i="3"/>
  <c r="K932" i="3"/>
  <c r="J932" i="3"/>
  <c r="K931" i="3"/>
  <c r="J931" i="3"/>
  <c r="K930" i="3"/>
  <c r="J930" i="3"/>
  <c r="K929" i="3"/>
  <c r="J929" i="3"/>
  <c r="K928" i="3"/>
  <c r="J928" i="3"/>
  <c r="K927" i="3"/>
  <c r="J927" i="3"/>
  <c r="K926" i="3"/>
  <c r="J926" i="3"/>
  <c r="K925" i="3"/>
  <c r="J925" i="3"/>
  <c r="K924" i="3"/>
  <c r="J924" i="3"/>
  <c r="K923" i="3"/>
  <c r="J923" i="3"/>
  <c r="K922" i="3"/>
  <c r="J922" i="3"/>
  <c r="K921" i="3"/>
  <c r="J921" i="3"/>
  <c r="K920" i="3"/>
  <c r="J920" i="3"/>
  <c r="K919" i="3"/>
  <c r="J919" i="3"/>
  <c r="K918" i="3"/>
  <c r="J918" i="3"/>
  <c r="K917" i="3"/>
  <c r="J917" i="3"/>
  <c r="K916" i="3"/>
  <c r="J916" i="3"/>
  <c r="K915" i="3"/>
  <c r="J915" i="3"/>
  <c r="K914" i="3"/>
  <c r="J914" i="3"/>
  <c r="K913" i="3"/>
  <c r="J913" i="3"/>
  <c r="K912" i="3"/>
  <c r="J912" i="3"/>
  <c r="K911" i="3"/>
  <c r="J911" i="3"/>
  <c r="K910" i="3"/>
  <c r="J910" i="3"/>
  <c r="K909" i="3"/>
  <c r="J909" i="3"/>
  <c r="K908" i="3"/>
  <c r="J908" i="3"/>
  <c r="K907" i="3"/>
  <c r="J907" i="3"/>
  <c r="K906" i="3"/>
  <c r="J906" i="3"/>
  <c r="K905" i="3"/>
  <c r="J905" i="3"/>
  <c r="K904" i="3"/>
  <c r="J904" i="3"/>
  <c r="K903" i="3"/>
  <c r="J903" i="3"/>
  <c r="K902" i="3"/>
  <c r="J902" i="3"/>
  <c r="K901" i="3"/>
  <c r="J901" i="3"/>
  <c r="K900" i="3"/>
  <c r="J900" i="3"/>
  <c r="K899" i="3"/>
  <c r="J899" i="3"/>
  <c r="K898" i="3"/>
  <c r="J898" i="3"/>
  <c r="K897" i="3"/>
  <c r="J897" i="3"/>
  <c r="K896" i="3"/>
  <c r="J896" i="3"/>
  <c r="K895" i="3"/>
  <c r="J895" i="3"/>
  <c r="K894" i="3"/>
  <c r="J894" i="3"/>
  <c r="K893" i="3"/>
  <c r="J893" i="3"/>
  <c r="K892" i="3"/>
  <c r="J892" i="3"/>
  <c r="K891" i="3"/>
  <c r="J891" i="3"/>
  <c r="K890" i="3"/>
  <c r="J890" i="3"/>
  <c r="K889" i="3"/>
  <c r="J889" i="3"/>
  <c r="K888" i="3"/>
  <c r="J888" i="3"/>
  <c r="K887" i="3"/>
  <c r="J887" i="3"/>
  <c r="K886" i="3"/>
  <c r="J886" i="3"/>
  <c r="K885" i="3"/>
  <c r="J885" i="3"/>
  <c r="K884" i="3"/>
  <c r="J884" i="3"/>
  <c r="K883" i="3"/>
  <c r="J883" i="3"/>
  <c r="K882" i="3"/>
  <c r="J882" i="3"/>
  <c r="K881" i="3"/>
  <c r="J881" i="3"/>
  <c r="K880" i="3"/>
  <c r="J880" i="3"/>
  <c r="K879" i="3"/>
  <c r="J879" i="3"/>
  <c r="K878" i="3"/>
  <c r="J878" i="3"/>
  <c r="K877" i="3"/>
  <c r="J877" i="3"/>
  <c r="K876" i="3"/>
  <c r="J876" i="3"/>
  <c r="K875" i="3"/>
  <c r="J875" i="3"/>
  <c r="K874" i="3"/>
  <c r="J874" i="3"/>
  <c r="K873" i="3"/>
  <c r="J873" i="3"/>
  <c r="K872" i="3"/>
  <c r="J872" i="3"/>
  <c r="K871" i="3"/>
  <c r="J871" i="3"/>
  <c r="K870" i="3"/>
  <c r="J870" i="3"/>
  <c r="K869" i="3"/>
  <c r="J869" i="3"/>
  <c r="K868" i="3"/>
  <c r="J868" i="3"/>
  <c r="K867" i="3"/>
  <c r="J867" i="3"/>
  <c r="K866" i="3"/>
  <c r="J866" i="3"/>
  <c r="K865" i="3"/>
  <c r="J865" i="3"/>
  <c r="K864" i="3"/>
  <c r="J864" i="3"/>
  <c r="K863" i="3"/>
  <c r="J863" i="3"/>
  <c r="K862" i="3"/>
  <c r="J862" i="3"/>
  <c r="K861" i="3"/>
  <c r="J861" i="3"/>
  <c r="K860" i="3"/>
  <c r="J860" i="3"/>
  <c r="K859" i="3"/>
  <c r="J859" i="3"/>
  <c r="K858" i="3"/>
  <c r="J858" i="3"/>
  <c r="K857" i="3"/>
  <c r="J857" i="3"/>
  <c r="K856" i="3"/>
  <c r="J856" i="3"/>
  <c r="K855" i="3"/>
  <c r="J855" i="3"/>
  <c r="K854" i="3"/>
  <c r="J854" i="3"/>
  <c r="K853" i="3"/>
  <c r="J853" i="3"/>
  <c r="K852" i="3"/>
  <c r="J852" i="3"/>
  <c r="K851" i="3"/>
  <c r="J851" i="3"/>
  <c r="K850" i="3"/>
  <c r="J850" i="3"/>
  <c r="K849" i="3"/>
  <c r="J849" i="3"/>
  <c r="K848" i="3"/>
  <c r="J848" i="3"/>
  <c r="K847" i="3"/>
  <c r="J847" i="3"/>
  <c r="K846" i="3"/>
  <c r="J846" i="3"/>
  <c r="K845" i="3"/>
  <c r="J845" i="3"/>
  <c r="K844" i="3"/>
  <c r="J844" i="3"/>
  <c r="K843" i="3"/>
  <c r="J843" i="3"/>
  <c r="K842" i="3"/>
  <c r="J842" i="3"/>
  <c r="K841" i="3"/>
  <c r="J841" i="3"/>
  <c r="K840" i="3"/>
  <c r="J840" i="3"/>
  <c r="K839" i="3"/>
  <c r="J839" i="3"/>
  <c r="K838" i="3"/>
  <c r="J838" i="3"/>
  <c r="K837" i="3"/>
  <c r="J837" i="3"/>
  <c r="K836" i="3"/>
  <c r="J836" i="3"/>
  <c r="K835" i="3"/>
  <c r="J835" i="3"/>
  <c r="K834" i="3"/>
  <c r="J834" i="3"/>
  <c r="K833" i="3"/>
  <c r="J833" i="3"/>
  <c r="K832" i="3"/>
  <c r="J832" i="3"/>
  <c r="K831" i="3"/>
  <c r="J831" i="3"/>
  <c r="K830" i="3"/>
  <c r="J830" i="3"/>
  <c r="K829" i="3"/>
  <c r="J829" i="3"/>
  <c r="K828" i="3"/>
  <c r="J828" i="3"/>
  <c r="K827" i="3"/>
  <c r="J827" i="3"/>
  <c r="K826" i="3"/>
  <c r="J826" i="3"/>
  <c r="K825" i="3"/>
  <c r="J825" i="3"/>
  <c r="K824" i="3"/>
  <c r="J824" i="3"/>
  <c r="K823" i="3"/>
  <c r="J823" i="3"/>
  <c r="K822" i="3"/>
  <c r="J822" i="3"/>
  <c r="K821" i="3"/>
  <c r="J821" i="3"/>
  <c r="K820" i="3"/>
  <c r="J820" i="3"/>
  <c r="K819" i="3"/>
  <c r="J819" i="3"/>
  <c r="K818" i="3"/>
  <c r="J818" i="3"/>
  <c r="K817" i="3"/>
  <c r="J817" i="3"/>
  <c r="K816" i="3"/>
  <c r="J816" i="3"/>
  <c r="K815" i="3"/>
  <c r="J815" i="3"/>
  <c r="K814" i="3"/>
  <c r="J814" i="3"/>
  <c r="K813" i="3"/>
  <c r="J813" i="3"/>
  <c r="K812" i="3"/>
  <c r="J812" i="3"/>
  <c r="K811" i="3"/>
  <c r="J811" i="3"/>
  <c r="K810" i="3"/>
  <c r="J810" i="3"/>
  <c r="K809" i="3"/>
  <c r="J809" i="3"/>
  <c r="K808" i="3"/>
  <c r="J808" i="3"/>
  <c r="K807" i="3"/>
  <c r="J807" i="3"/>
  <c r="K806" i="3"/>
  <c r="J806" i="3"/>
  <c r="K805" i="3"/>
  <c r="J805" i="3"/>
  <c r="K804" i="3"/>
  <c r="J804" i="3"/>
  <c r="K803" i="3"/>
  <c r="J803" i="3"/>
  <c r="K802" i="3"/>
  <c r="J802" i="3"/>
  <c r="K801" i="3"/>
  <c r="J801" i="3"/>
  <c r="K800" i="3"/>
  <c r="J800" i="3"/>
  <c r="K799" i="3"/>
  <c r="J799" i="3"/>
  <c r="K798" i="3"/>
  <c r="J798" i="3"/>
  <c r="K797" i="3"/>
  <c r="J797" i="3"/>
  <c r="K796" i="3"/>
  <c r="J796" i="3"/>
  <c r="K795" i="3"/>
  <c r="J795" i="3"/>
  <c r="K794" i="3"/>
  <c r="J794" i="3"/>
  <c r="K793" i="3"/>
  <c r="J793" i="3"/>
  <c r="K792" i="3"/>
  <c r="J792" i="3"/>
  <c r="K791" i="3"/>
  <c r="J791" i="3"/>
  <c r="K790" i="3"/>
  <c r="J790" i="3"/>
  <c r="K789" i="3"/>
  <c r="J789" i="3"/>
  <c r="K788" i="3"/>
  <c r="J788" i="3"/>
  <c r="K787" i="3"/>
  <c r="J787" i="3"/>
  <c r="K786" i="3"/>
  <c r="J786" i="3"/>
  <c r="K785" i="3"/>
  <c r="J785" i="3"/>
  <c r="K784" i="3"/>
  <c r="J784" i="3"/>
  <c r="K783" i="3"/>
  <c r="J783" i="3"/>
  <c r="K782" i="3"/>
  <c r="J782" i="3"/>
  <c r="K781" i="3"/>
  <c r="J781" i="3"/>
  <c r="K780" i="3"/>
  <c r="J780" i="3"/>
  <c r="K779" i="3"/>
  <c r="J779" i="3"/>
  <c r="K778" i="3"/>
  <c r="J778" i="3"/>
  <c r="K777" i="3"/>
  <c r="J777" i="3"/>
  <c r="K776" i="3"/>
  <c r="J776" i="3"/>
  <c r="K775" i="3"/>
  <c r="J775" i="3"/>
  <c r="K774" i="3"/>
  <c r="J774" i="3"/>
  <c r="K773" i="3"/>
  <c r="J773" i="3"/>
  <c r="K772" i="3"/>
  <c r="J772" i="3"/>
  <c r="K771" i="3"/>
  <c r="J771" i="3"/>
  <c r="K770" i="3"/>
  <c r="J770" i="3"/>
  <c r="K769" i="3"/>
  <c r="J769" i="3"/>
  <c r="K768" i="3"/>
  <c r="J768" i="3"/>
  <c r="K767" i="3"/>
  <c r="J767" i="3"/>
  <c r="K766" i="3"/>
  <c r="J766" i="3"/>
  <c r="K765" i="3"/>
  <c r="J765" i="3"/>
  <c r="K764" i="3"/>
  <c r="J764" i="3"/>
  <c r="K763" i="3"/>
  <c r="J763" i="3"/>
  <c r="K762" i="3"/>
  <c r="J762" i="3"/>
  <c r="K761" i="3"/>
  <c r="J761" i="3"/>
  <c r="K760" i="3"/>
  <c r="J760" i="3"/>
  <c r="K759" i="3"/>
  <c r="J759" i="3"/>
  <c r="K758" i="3"/>
  <c r="J758" i="3"/>
  <c r="K757" i="3"/>
  <c r="J757" i="3"/>
  <c r="K756" i="3"/>
  <c r="J756" i="3"/>
  <c r="K755" i="3"/>
  <c r="J755" i="3"/>
  <c r="K754" i="3"/>
  <c r="J754" i="3"/>
  <c r="K753" i="3"/>
  <c r="J753" i="3"/>
  <c r="K752" i="3"/>
  <c r="J752" i="3"/>
  <c r="K751" i="3"/>
  <c r="J751" i="3"/>
  <c r="K750" i="3"/>
  <c r="J750" i="3"/>
  <c r="K749" i="3"/>
  <c r="J749" i="3"/>
  <c r="K748" i="3"/>
  <c r="J748" i="3"/>
  <c r="K747" i="3"/>
  <c r="J747" i="3"/>
  <c r="K746" i="3"/>
  <c r="J746" i="3"/>
  <c r="K745" i="3"/>
  <c r="J745" i="3"/>
  <c r="K744" i="3"/>
  <c r="J744" i="3"/>
  <c r="K743" i="3"/>
  <c r="J743" i="3"/>
  <c r="K742" i="3"/>
  <c r="J742" i="3"/>
  <c r="K741" i="3"/>
  <c r="J741" i="3"/>
  <c r="K740" i="3"/>
  <c r="J740" i="3"/>
  <c r="K739" i="3"/>
  <c r="J739" i="3"/>
  <c r="K738" i="3"/>
  <c r="J738" i="3"/>
  <c r="K737" i="3"/>
  <c r="J737" i="3"/>
  <c r="K736" i="3"/>
  <c r="J736" i="3"/>
  <c r="K735" i="3"/>
  <c r="J735" i="3"/>
  <c r="K734" i="3"/>
  <c r="J734" i="3"/>
  <c r="K733" i="3"/>
  <c r="J733" i="3"/>
  <c r="K732" i="3"/>
  <c r="J732" i="3"/>
  <c r="K731" i="3"/>
  <c r="J731" i="3"/>
  <c r="K730" i="3"/>
  <c r="J730" i="3"/>
  <c r="K729" i="3"/>
  <c r="J729" i="3"/>
  <c r="K728" i="3"/>
  <c r="J728" i="3"/>
  <c r="K727" i="3"/>
  <c r="J727" i="3"/>
  <c r="K726" i="3"/>
  <c r="J726" i="3"/>
  <c r="K725" i="3"/>
  <c r="J725" i="3"/>
  <c r="K724" i="3"/>
  <c r="J724" i="3"/>
  <c r="K723" i="3"/>
  <c r="J723" i="3"/>
  <c r="K722" i="3"/>
  <c r="J722" i="3"/>
  <c r="K721" i="3"/>
  <c r="J721" i="3"/>
  <c r="K720" i="3"/>
  <c r="J720" i="3"/>
  <c r="K719" i="3"/>
  <c r="J719" i="3"/>
  <c r="K718" i="3"/>
  <c r="J718" i="3"/>
  <c r="K717" i="3"/>
  <c r="J717" i="3"/>
  <c r="K716" i="3"/>
  <c r="J716" i="3"/>
  <c r="K715" i="3"/>
  <c r="J715" i="3"/>
  <c r="K714" i="3"/>
  <c r="J714" i="3"/>
  <c r="K713" i="3"/>
  <c r="J713" i="3"/>
  <c r="K712" i="3"/>
  <c r="J712" i="3"/>
  <c r="K711" i="3"/>
  <c r="J711" i="3"/>
  <c r="K710" i="3"/>
  <c r="J710" i="3"/>
  <c r="K709" i="3"/>
  <c r="J709" i="3"/>
  <c r="K708" i="3"/>
  <c r="J708" i="3"/>
  <c r="K707" i="3"/>
  <c r="J707" i="3"/>
  <c r="K706" i="3"/>
  <c r="J706" i="3"/>
  <c r="K705" i="3"/>
  <c r="J705" i="3"/>
  <c r="K704" i="3"/>
  <c r="J704" i="3"/>
  <c r="K703" i="3"/>
  <c r="J703" i="3"/>
  <c r="K702" i="3"/>
  <c r="J702" i="3"/>
  <c r="K701" i="3"/>
  <c r="J701" i="3"/>
  <c r="K700" i="3"/>
  <c r="J700" i="3"/>
  <c r="K699" i="3"/>
  <c r="J699" i="3"/>
  <c r="K698" i="3"/>
  <c r="J698" i="3"/>
  <c r="K697" i="3"/>
  <c r="J697" i="3"/>
  <c r="K696" i="3"/>
  <c r="J696" i="3"/>
  <c r="K695" i="3"/>
  <c r="J695" i="3"/>
  <c r="K694" i="3"/>
  <c r="J694" i="3"/>
  <c r="K693" i="3"/>
  <c r="J693" i="3"/>
  <c r="K692" i="3"/>
  <c r="J692" i="3"/>
  <c r="K691" i="3"/>
  <c r="J691" i="3"/>
  <c r="K690" i="3"/>
  <c r="J690" i="3"/>
  <c r="K689" i="3"/>
  <c r="J689" i="3"/>
  <c r="K688" i="3"/>
  <c r="J688" i="3"/>
  <c r="K687" i="3"/>
  <c r="J687" i="3"/>
  <c r="K686" i="3"/>
  <c r="J686" i="3"/>
  <c r="K685" i="3"/>
  <c r="J685" i="3"/>
  <c r="K684" i="3"/>
  <c r="J684" i="3"/>
  <c r="K683" i="3"/>
  <c r="J683" i="3"/>
  <c r="K682" i="3"/>
  <c r="J682" i="3"/>
  <c r="K681" i="3"/>
  <c r="J681" i="3"/>
  <c r="K680" i="3"/>
  <c r="J680" i="3"/>
  <c r="K679" i="3"/>
  <c r="J679" i="3"/>
  <c r="K678" i="3"/>
  <c r="J678" i="3"/>
  <c r="K677" i="3"/>
  <c r="J677" i="3"/>
  <c r="K676" i="3"/>
  <c r="J676" i="3"/>
  <c r="K675" i="3"/>
  <c r="J675" i="3"/>
  <c r="K674" i="3"/>
  <c r="J674" i="3"/>
  <c r="K673" i="3"/>
  <c r="J673" i="3"/>
  <c r="K672" i="3"/>
  <c r="J672" i="3"/>
  <c r="K671" i="3"/>
  <c r="J671" i="3"/>
  <c r="K670" i="3"/>
  <c r="J670" i="3"/>
  <c r="K669" i="3"/>
  <c r="J669" i="3"/>
  <c r="K668" i="3"/>
  <c r="J668" i="3"/>
  <c r="K667" i="3"/>
  <c r="J667" i="3"/>
  <c r="K666" i="3"/>
  <c r="J666" i="3"/>
  <c r="K665" i="3"/>
  <c r="J665" i="3"/>
  <c r="K664" i="3"/>
  <c r="J664" i="3"/>
  <c r="K663" i="3"/>
  <c r="J663" i="3"/>
  <c r="K662" i="3"/>
  <c r="J662" i="3"/>
  <c r="K661" i="3"/>
  <c r="J661" i="3"/>
  <c r="K660" i="3"/>
  <c r="J660" i="3"/>
  <c r="K659" i="3"/>
  <c r="J659" i="3"/>
  <c r="K658" i="3"/>
  <c r="J658" i="3"/>
  <c r="K657" i="3"/>
  <c r="J657" i="3"/>
  <c r="K656" i="3"/>
  <c r="J656" i="3"/>
  <c r="K655" i="3"/>
  <c r="J655" i="3"/>
  <c r="K654" i="3"/>
  <c r="J654" i="3"/>
  <c r="K653" i="3"/>
  <c r="J653" i="3"/>
  <c r="K652" i="3"/>
  <c r="J652" i="3"/>
  <c r="K651" i="3"/>
  <c r="J651" i="3"/>
  <c r="K650" i="3"/>
  <c r="J650" i="3"/>
  <c r="K649" i="3"/>
  <c r="J649" i="3"/>
  <c r="K648" i="3"/>
  <c r="J648" i="3"/>
  <c r="K647" i="3"/>
  <c r="J647" i="3"/>
  <c r="K646" i="3"/>
  <c r="J646" i="3"/>
  <c r="K645" i="3"/>
  <c r="J645" i="3"/>
  <c r="K644" i="3"/>
  <c r="J644" i="3"/>
  <c r="K643" i="3"/>
  <c r="J643" i="3"/>
  <c r="K642" i="3"/>
  <c r="J642" i="3"/>
  <c r="K641" i="3"/>
  <c r="J641" i="3"/>
  <c r="K640" i="3"/>
  <c r="J640" i="3"/>
  <c r="K639" i="3"/>
  <c r="J639" i="3"/>
  <c r="K638" i="3"/>
  <c r="J638" i="3"/>
  <c r="K637" i="3"/>
  <c r="J637" i="3"/>
  <c r="K636" i="3"/>
  <c r="J636" i="3"/>
  <c r="K635" i="3"/>
  <c r="J635" i="3"/>
  <c r="K634" i="3"/>
  <c r="J634" i="3"/>
  <c r="K633" i="3"/>
  <c r="J633" i="3"/>
  <c r="K632" i="3"/>
  <c r="J632" i="3"/>
  <c r="K631" i="3"/>
  <c r="J631" i="3"/>
  <c r="K630" i="3"/>
  <c r="J630" i="3"/>
  <c r="K629" i="3"/>
  <c r="J629" i="3"/>
  <c r="K628" i="3"/>
  <c r="J628" i="3"/>
  <c r="K627" i="3"/>
  <c r="J627" i="3"/>
  <c r="K626" i="3"/>
  <c r="J626" i="3"/>
  <c r="K625" i="3"/>
  <c r="J625" i="3"/>
  <c r="K624" i="3"/>
  <c r="J624" i="3"/>
  <c r="K623" i="3"/>
  <c r="J623" i="3"/>
  <c r="K622" i="3"/>
  <c r="J622" i="3"/>
  <c r="K621" i="3"/>
  <c r="J621" i="3"/>
  <c r="K620" i="3"/>
  <c r="J620" i="3"/>
  <c r="K619" i="3"/>
  <c r="J619" i="3"/>
  <c r="K618" i="3"/>
  <c r="J618" i="3"/>
  <c r="K617" i="3"/>
  <c r="J617" i="3"/>
  <c r="K616" i="3"/>
  <c r="J616" i="3"/>
  <c r="K615" i="3"/>
  <c r="J615" i="3"/>
  <c r="K614" i="3"/>
  <c r="J614" i="3"/>
  <c r="K613" i="3"/>
  <c r="J613" i="3"/>
  <c r="K612" i="3"/>
  <c r="J612" i="3"/>
  <c r="K611" i="3"/>
  <c r="J611" i="3"/>
  <c r="K610" i="3"/>
  <c r="J610" i="3"/>
  <c r="K609" i="3"/>
  <c r="J609" i="3"/>
  <c r="K608" i="3"/>
  <c r="J608" i="3"/>
  <c r="K607" i="3"/>
  <c r="J607" i="3"/>
  <c r="K606" i="3"/>
  <c r="J606" i="3"/>
  <c r="K605" i="3"/>
  <c r="J605" i="3"/>
  <c r="K604" i="3"/>
  <c r="J604" i="3"/>
  <c r="K603" i="3"/>
  <c r="J603" i="3"/>
  <c r="K602" i="3"/>
  <c r="J602" i="3"/>
  <c r="K601" i="3"/>
  <c r="J601" i="3"/>
  <c r="K600" i="3"/>
  <c r="J600" i="3"/>
  <c r="K599" i="3"/>
  <c r="J599" i="3"/>
  <c r="K598" i="3"/>
  <c r="J598" i="3"/>
  <c r="K597" i="3"/>
  <c r="J597" i="3"/>
  <c r="K596" i="3"/>
  <c r="J596" i="3"/>
  <c r="K595" i="3"/>
  <c r="J595" i="3"/>
  <c r="K594" i="3"/>
  <c r="J594" i="3"/>
  <c r="K593" i="3"/>
  <c r="J593" i="3"/>
  <c r="K592" i="3"/>
  <c r="J592" i="3"/>
  <c r="K591" i="3"/>
  <c r="J591" i="3"/>
  <c r="K590" i="3"/>
  <c r="J590" i="3"/>
  <c r="K589" i="3"/>
  <c r="J589" i="3"/>
  <c r="K588" i="3"/>
  <c r="J588" i="3"/>
  <c r="K587" i="3"/>
  <c r="J587" i="3"/>
  <c r="K586" i="3"/>
  <c r="J586" i="3"/>
  <c r="K585" i="3"/>
  <c r="J585" i="3"/>
  <c r="K584" i="3"/>
  <c r="J584" i="3"/>
  <c r="K583" i="3"/>
  <c r="J583" i="3"/>
  <c r="K582" i="3"/>
  <c r="J582" i="3"/>
  <c r="K581" i="3"/>
  <c r="J581" i="3"/>
  <c r="K580" i="3"/>
  <c r="J580" i="3"/>
  <c r="K579" i="3"/>
  <c r="J579" i="3"/>
  <c r="K578" i="3"/>
  <c r="J578" i="3"/>
  <c r="K577" i="3"/>
  <c r="J577" i="3"/>
  <c r="K576" i="3"/>
  <c r="J576" i="3"/>
  <c r="K575" i="3"/>
  <c r="J575" i="3"/>
  <c r="K574" i="3"/>
  <c r="J574" i="3"/>
  <c r="K573" i="3"/>
  <c r="J573" i="3"/>
  <c r="K572" i="3"/>
  <c r="J572" i="3"/>
  <c r="K571" i="3"/>
  <c r="J571" i="3"/>
  <c r="K570" i="3"/>
  <c r="J570" i="3"/>
  <c r="K569" i="3"/>
  <c r="J569" i="3"/>
  <c r="K568" i="3"/>
  <c r="J568" i="3"/>
  <c r="K567" i="3"/>
  <c r="J567" i="3"/>
  <c r="K566" i="3"/>
  <c r="J566" i="3"/>
  <c r="K565" i="3"/>
  <c r="J565" i="3"/>
  <c r="K564" i="3"/>
  <c r="J564" i="3"/>
  <c r="K563" i="3"/>
  <c r="J563" i="3"/>
  <c r="K562" i="3"/>
  <c r="J562" i="3"/>
  <c r="K561" i="3"/>
  <c r="J561" i="3"/>
  <c r="K560" i="3"/>
  <c r="J560" i="3"/>
  <c r="K559" i="3"/>
  <c r="J559" i="3"/>
  <c r="K558" i="3"/>
  <c r="J558" i="3"/>
  <c r="K557" i="3"/>
  <c r="J557" i="3"/>
  <c r="K556" i="3"/>
  <c r="J556" i="3"/>
  <c r="K555" i="3"/>
  <c r="J555" i="3"/>
  <c r="K554" i="3"/>
  <c r="J554" i="3"/>
  <c r="K553" i="3"/>
  <c r="J553" i="3"/>
  <c r="K552" i="3"/>
  <c r="J552" i="3"/>
  <c r="K551" i="3"/>
  <c r="J551" i="3"/>
  <c r="K550" i="3"/>
  <c r="J550" i="3"/>
  <c r="K549" i="3"/>
  <c r="J549" i="3"/>
  <c r="K548" i="3"/>
  <c r="J548" i="3"/>
  <c r="K547" i="3"/>
  <c r="J547" i="3"/>
  <c r="K546" i="3"/>
  <c r="J546" i="3"/>
  <c r="K545" i="3"/>
  <c r="J545" i="3"/>
  <c r="K544" i="3"/>
  <c r="J544" i="3"/>
  <c r="K543" i="3"/>
  <c r="J543" i="3"/>
  <c r="K542" i="3"/>
  <c r="J542" i="3"/>
  <c r="K541" i="3"/>
  <c r="J541" i="3"/>
  <c r="K540" i="3"/>
  <c r="J540" i="3"/>
  <c r="K539" i="3"/>
  <c r="J539" i="3"/>
  <c r="K538" i="3"/>
  <c r="J538" i="3"/>
  <c r="K537" i="3"/>
  <c r="J537" i="3"/>
  <c r="K536" i="3"/>
  <c r="J536" i="3"/>
  <c r="K535" i="3"/>
  <c r="J535" i="3"/>
  <c r="K534" i="3"/>
  <c r="J534" i="3"/>
  <c r="K533" i="3"/>
  <c r="J533" i="3"/>
  <c r="K532" i="3"/>
  <c r="J532" i="3"/>
  <c r="K531" i="3"/>
  <c r="J531" i="3"/>
  <c r="K530" i="3"/>
  <c r="J530" i="3"/>
  <c r="K529" i="3"/>
  <c r="J529" i="3"/>
  <c r="K528" i="3"/>
  <c r="J528" i="3"/>
  <c r="K527" i="3"/>
  <c r="J527" i="3"/>
  <c r="K526" i="3"/>
  <c r="J526" i="3"/>
  <c r="K525" i="3"/>
  <c r="J525" i="3"/>
  <c r="K524" i="3"/>
  <c r="J524" i="3"/>
  <c r="K523" i="3"/>
  <c r="J523" i="3"/>
  <c r="K522" i="3"/>
  <c r="J522" i="3"/>
  <c r="K521" i="3"/>
  <c r="J521" i="3"/>
  <c r="K520" i="3"/>
  <c r="J520" i="3"/>
  <c r="K519" i="3"/>
  <c r="J519" i="3"/>
  <c r="K518" i="3"/>
  <c r="J518" i="3"/>
  <c r="K517" i="3"/>
  <c r="J517" i="3"/>
  <c r="K516" i="3"/>
  <c r="J516" i="3"/>
  <c r="K515" i="3"/>
  <c r="J515" i="3"/>
  <c r="K514" i="3"/>
  <c r="J514" i="3"/>
  <c r="K513" i="3"/>
  <c r="J513" i="3"/>
  <c r="K512" i="3"/>
  <c r="J512" i="3"/>
  <c r="K511" i="3"/>
  <c r="J511" i="3"/>
  <c r="K510" i="3"/>
  <c r="J510" i="3"/>
  <c r="K509" i="3"/>
  <c r="J509" i="3"/>
  <c r="K508" i="3"/>
  <c r="J508" i="3"/>
  <c r="K507" i="3"/>
  <c r="J507" i="3"/>
  <c r="K506" i="3"/>
  <c r="J506" i="3"/>
  <c r="K505" i="3"/>
  <c r="J505" i="3"/>
  <c r="K504" i="3"/>
  <c r="J504" i="3"/>
  <c r="K503" i="3"/>
  <c r="J503" i="3"/>
  <c r="K502" i="3"/>
  <c r="J502" i="3"/>
  <c r="K501" i="3"/>
  <c r="J501" i="3"/>
  <c r="K500" i="3"/>
  <c r="J500" i="3"/>
  <c r="K499" i="3"/>
  <c r="J499" i="3"/>
  <c r="K498" i="3"/>
  <c r="J498" i="3"/>
  <c r="K497" i="3"/>
  <c r="J497" i="3"/>
  <c r="K496" i="3"/>
  <c r="J496" i="3"/>
  <c r="K495" i="3"/>
  <c r="J495" i="3"/>
  <c r="K494" i="3"/>
  <c r="J494" i="3"/>
  <c r="K493" i="3"/>
  <c r="J493" i="3"/>
  <c r="K492" i="3"/>
  <c r="J492" i="3"/>
  <c r="K491" i="3"/>
  <c r="J491" i="3"/>
  <c r="K490" i="3"/>
  <c r="J490" i="3"/>
  <c r="K489" i="3"/>
  <c r="J489" i="3"/>
  <c r="K488" i="3"/>
  <c r="J488" i="3"/>
  <c r="K487" i="3"/>
  <c r="J487" i="3"/>
  <c r="K486" i="3"/>
  <c r="J486" i="3"/>
  <c r="K485" i="3"/>
  <c r="J485" i="3"/>
  <c r="K484" i="3"/>
  <c r="J484" i="3"/>
  <c r="K483" i="3"/>
  <c r="J483" i="3"/>
  <c r="K482" i="3"/>
  <c r="J482" i="3"/>
  <c r="K481" i="3"/>
  <c r="J481" i="3"/>
  <c r="K480" i="3"/>
  <c r="J480" i="3"/>
  <c r="K479" i="3"/>
  <c r="J479" i="3"/>
  <c r="K478" i="3"/>
  <c r="J478" i="3"/>
  <c r="K477" i="3"/>
  <c r="J477" i="3"/>
  <c r="K476" i="3"/>
  <c r="J476" i="3"/>
  <c r="K475" i="3"/>
  <c r="J475" i="3"/>
  <c r="K474" i="3"/>
  <c r="J474" i="3"/>
  <c r="K473" i="3"/>
  <c r="J473" i="3"/>
  <c r="K472" i="3"/>
  <c r="J472" i="3"/>
  <c r="K471" i="3"/>
  <c r="J471" i="3"/>
  <c r="K470" i="3"/>
  <c r="J470" i="3"/>
  <c r="K469" i="3"/>
  <c r="J469" i="3"/>
  <c r="K468" i="3"/>
  <c r="J468" i="3"/>
  <c r="K467" i="3"/>
  <c r="J467" i="3"/>
  <c r="K466" i="3"/>
  <c r="J466" i="3"/>
  <c r="K465" i="3"/>
  <c r="J465" i="3"/>
  <c r="K464" i="3"/>
  <c r="J464" i="3"/>
  <c r="K463" i="3"/>
  <c r="J463" i="3"/>
  <c r="K462" i="3"/>
  <c r="J462" i="3"/>
  <c r="K461" i="3"/>
  <c r="J461" i="3"/>
  <c r="K460" i="3"/>
  <c r="J460" i="3"/>
  <c r="K459" i="3"/>
  <c r="J459" i="3"/>
  <c r="K458" i="3"/>
  <c r="J458" i="3"/>
  <c r="K457" i="3"/>
  <c r="J457" i="3"/>
  <c r="K456" i="3"/>
  <c r="J456" i="3"/>
  <c r="K455" i="3"/>
  <c r="J455" i="3"/>
  <c r="K454" i="3"/>
  <c r="J454" i="3"/>
  <c r="K453" i="3"/>
  <c r="J453" i="3"/>
  <c r="K452" i="3"/>
  <c r="J452" i="3"/>
  <c r="K451" i="3"/>
  <c r="J451" i="3"/>
  <c r="K450" i="3"/>
  <c r="J450" i="3"/>
  <c r="K449" i="3"/>
  <c r="J449" i="3"/>
  <c r="K448" i="3"/>
  <c r="J448" i="3"/>
  <c r="K447" i="3"/>
  <c r="J447" i="3"/>
  <c r="K446" i="3"/>
  <c r="J446" i="3"/>
  <c r="K445" i="3"/>
  <c r="J445" i="3"/>
  <c r="K444" i="3"/>
  <c r="J444" i="3"/>
  <c r="K443" i="3"/>
  <c r="J443" i="3"/>
  <c r="K442" i="3"/>
  <c r="J442" i="3"/>
  <c r="K441" i="3"/>
  <c r="J441" i="3"/>
  <c r="K440" i="3"/>
  <c r="J440" i="3"/>
  <c r="K439" i="3"/>
  <c r="J439" i="3"/>
  <c r="K438" i="3"/>
  <c r="J438" i="3"/>
  <c r="K437" i="3"/>
  <c r="J437" i="3"/>
  <c r="K436" i="3"/>
  <c r="J436" i="3"/>
  <c r="K435" i="3"/>
  <c r="J435" i="3"/>
  <c r="K434" i="3"/>
  <c r="J434" i="3"/>
  <c r="K433" i="3"/>
  <c r="J433" i="3"/>
  <c r="K432" i="3"/>
  <c r="J432" i="3"/>
  <c r="K431" i="3"/>
  <c r="J431" i="3"/>
  <c r="K430" i="3"/>
  <c r="J430" i="3"/>
  <c r="K429" i="3"/>
  <c r="J429" i="3"/>
  <c r="K428" i="3"/>
  <c r="J428" i="3"/>
  <c r="K427" i="3"/>
  <c r="J427" i="3"/>
  <c r="K426" i="3"/>
  <c r="J426" i="3"/>
  <c r="K425" i="3"/>
  <c r="J425" i="3"/>
  <c r="K424" i="3"/>
  <c r="J424" i="3"/>
  <c r="K423" i="3"/>
  <c r="J423" i="3"/>
  <c r="K422" i="3"/>
  <c r="J422" i="3"/>
  <c r="K421" i="3"/>
  <c r="J421" i="3"/>
  <c r="K420" i="3"/>
  <c r="J420" i="3"/>
  <c r="K419" i="3"/>
  <c r="J419" i="3"/>
  <c r="K418" i="3"/>
  <c r="J418" i="3"/>
  <c r="K417" i="3"/>
  <c r="J417" i="3"/>
  <c r="K416" i="3"/>
  <c r="J416" i="3"/>
  <c r="K415" i="3"/>
  <c r="J415" i="3"/>
  <c r="K414" i="3"/>
  <c r="J414" i="3"/>
  <c r="K413" i="3"/>
  <c r="J413" i="3"/>
  <c r="K412" i="3"/>
  <c r="J412" i="3"/>
  <c r="K411" i="3"/>
  <c r="J411" i="3"/>
  <c r="K410" i="3"/>
  <c r="J410" i="3"/>
  <c r="K409" i="3"/>
  <c r="J409" i="3"/>
  <c r="K408" i="3"/>
  <c r="J408" i="3"/>
  <c r="K407" i="3"/>
  <c r="J407" i="3"/>
  <c r="K406" i="3"/>
  <c r="J406" i="3"/>
  <c r="K405" i="3"/>
  <c r="J405" i="3"/>
  <c r="K404" i="3"/>
  <c r="J404" i="3"/>
  <c r="K403" i="3"/>
  <c r="J403" i="3"/>
  <c r="K402" i="3"/>
  <c r="J402" i="3"/>
  <c r="K401" i="3"/>
  <c r="J401" i="3"/>
  <c r="K400" i="3"/>
  <c r="J400" i="3"/>
  <c r="K399" i="3"/>
  <c r="J399" i="3"/>
  <c r="K398" i="3"/>
  <c r="J398" i="3"/>
  <c r="K397" i="3"/>
  <c r="J397" i="3"/>
  <c r="K396" i="3"/>
  <c r="J396" i="3"/>
  <c r="K395" i="3"/>
  <c r="J395" i="3"/>
  <c r="K394" i="3"/>
  <c r="J394" i="3"/>
  <c r="K393" i="3"/>
  <c r="J393" i="3"/>
  <c r="K392" i="3"/>
  <c r="J392" i="3"/>
  <c r="K391" i="3"/>
  <c r="J391" i="3"/>
  <c r="K390" i="3"/>
  <c r="J390" i="3"/>
  <c r="K389" i="3"/>
  <c r="J389" i="3"/>
  <c r="K388" i="3"/>
  <c r="J388" i="3"/>
  <c r="K387" i="3"/>
  <c r="J387" i="3"/>
  <c r="K386" i="3"/>
  <c r="J386" i="3"/>
  <c r="K385" i="3"/>
  <c r="J385" i="3"/>
  <c r="K384" i="3"/>
  <c r="J384" i="3"/>
  <c r="K383" i="3"/>
  <c r="J383" i="3"/>
  <c r="K382" i="3"/>
  <c r="J382" i="3"/>
  <c r="K381" i="3"/>
  <c r="J381" i="3"/>
  <c r="K380" i="3"/>
  <c r="J380" i="3"/>
  <c r="K379" i="3"/>
  <c r="J379" i="3"/>
  <c r="K378" i="3"/>
  <c r="J378" i="3"/>
  <c r="K377" i="3"/>
  <c r="J377" i="3"/>
  <c r="K376" i="3"/>
  <c r="J376" i="3"/>
  <c r="K375" i="3"/>
  <c r="J375" i="3"/>
  <c r="K374" i="3"/>
  <c r="J374" i="3"/>
  <c r="K373" i="3"/>
  <c r="J373" i="3"/>
  <c r="K372" i="3"/>
  <c r="J372" i="3"/>
  <c r="K371" i="3"/>
  <c r="J371" i="3"/>
  <c r="K370" i="3"/>
  <c r="J370" i="3"/>
  <c r="K369" i="3"/>
  <c r="J369" i="3"/>
  <c r="K368" i="3"/>
  <c r="J368" i="3"/>
  <c r="K367" i="3"/>
  <c r="J367" i="3"/>
  <c r="K366" i="3"/>
  <c r="J366" i="3"/>
  <c r="K365" i="3"/>
  <c r="J365" i="3"/>
  <c r="K364" i="3"/>
  <c r="J364" i="3"/>
  <c r="K363" i="3"/>
  <c r="J363" i="3"/>
  <c r="K362" i="3"/>
  <c r="J362" i="3"/>
  <c r="K361" i="3"/>
  <c r="J361" i="3"/>
  <c r="K360" i="3"/>
  <c r="J360" i="3"/>
  <c r="K359" i="3"/>
  <c r="J359" i="3"/>
  <c r="K358" i="3"/>
  <c r="J358" i="3"/>
  <c r="K357" i="3"/>
  <c r="J357" i="3"/>
  <c r="K356" i="3"/>
  <c r="J356" i="3"/>
  <c r="K355" i="3"/>
  <c r="J355" i="3"/>
  <c r="K354" i="3"/>
  <c r="J354" i="3"/>
  <c r="K353" i="3"/>
  <c r="J353" i="3"/>
  <c r="K352" i="3"/>
  <c r="J352" i="3"/>
  <c r="K351" i="3"/>
  <c r="J351" i="3"/>
  <c r="K350" i="3"/>
  <c r="J350" i="3"/>
  <c r="K349" i="3"/>
  <c r="J349" i="3"/>
  <c r="K348" i="3"/>
  <c r="J348" i="3"/>
  <c r="K347" i="3"/>
  <c r="J347" i="3"/>
  <c r="K346" i="3"/>
  <c r="J346" i="3"/>
  <c r="K345" i="3"/>
  <c r="J345" i="3"/>
  <c r="K344" i="3"/>
  <c r="J344" i="3"/>
  <c r="K343" i="3"/>
  <c r="J343" i="3"/>
  <c r="K342" i="3"/>
  <c r="J342" i="3"/>
  <c r="K341" i="3"/>
  <c r="J341" i="3"/>
  <c r="K340" i="3"/>
  <c r="J340" i="3"/>
  <c r="K339" i="3"/>
  <c r="J339" i="3"/>
  <c r="K338" i="3"/>
  <c r="J338" i="3"/>
  <c r="K337" i="3"/>
  <c r="J337" i="3"/>
  <c r="K336" i="3"/>
  <c r="J336" i="3"/>
  <c r="K335" i="3"/>
  <c r="J335" i="3"/>
  <c r="K334" i="3"/>
  <c r="J334" i="3"/>
  <c r="K333" i="3"/>
  <c r="J333" i="3"/>
  <c r="K332" i="3"/>
  <c r="J332" i="3"/>
  <c r="K331" i="3"/>
  <c r="J331" i="3"/>
  <c r="K330" i="3"/>
  <c r="J330" i="3"/>
  <c r="K329" i="3"/>
  <c r="J329" i="3"/>
  <c r="K328" i="3"/>
  <c r="J328" i="3"/>
  <c r="K327" i="3"/>
  <c r="J327" i="3"/>
  <c r="K326" i="3"/>
  <c r="J326" i="3"/>
  <c r="K325" i="3"/>
  <c r="J325" i="3"/>
  <c r="K324" i="3"/>
  <c r="J324" i="3"/>
  <c r="K323" i="3"/>
  <c r="J323" i="3"/>
  <c r="K322" i="3"/>
  <c r="J322" i="3"/>
  <c r="K321" i="3"/>
  <c r="J321" i="3"/>
  <c r="K320" i="3"/>
  <c r="J320" i="3"/>
  <c r="K319" i="3"/>
  <c r="J319" i="3"/>
  <c r="K318" i="3"/>
  <c r="J318" i="3"/>
  <c r="K317" i="3"/>
  <c r="J317" i="3"/>
  <c r="K316" i="3"/>
  <c r="J316" i="3"/>
  <c r="K315" i="3"/>
  <c r="J315" i="3"/>
  <c r="K314" i="3"/>
  <c r="J314" i="3"/>
  <c r="K313" i="3"/>
  <c r="J313" i="3"/>
  <c r="K312" i="3"/>
  <c r="J312" i="3"/>
  <c r="K311" i="3"/>
  <c r="J311" i="3"/>
  <c r="K310" i="3"/>
  <c r="J310" i="3"/>
  <c r="K309" i="3"/>
  <c r="J309" i="3"/>
  <c r="K308" i="3"/>
  <c r="J308" i="3"/>
  <c r="K307" i="3"/>
  <c r="J307" i="3"/>
  <c r="K306" i="3"/>
  <c r="J306" i="3"/>
  <c r="K305" i="3"/>
  <c r="J305" i="3"/>
  <c r="K304" i="3"/>
  <c r="J304" i="3"/>
  <c r="K303" i="3"/>
  <c r="J303" i="3"/>
  <c r="K302" i="3"/>
  <c r="J302" i="3"/>
  <c r="K301" i="3"/>
  <c r="J301" i="3"/>
  <c r="K300" i="3"/>
  <c r="J300" i="3"/>
  <c r="K299" i="3"/>
  <c r="J299" i="3"/>
  <c r="K298" i="3"/>
  <c r="J298" i="3"/>
  <c r="K297" i="3"/>
  <c r="J297" i="3"/>
  <c r="K296" i="3"/>
  <c r="J296" i="3"/>
  <c r="K295" i="3"/>
  <c r="J295" i="3"/>
  <c r="K294" i="3"/>
  <c r="J294" i="3"/>
  <c r="K293" i="3"/>
  <c r="J293" i="3"/>
  <c r="K292" i="3"/>
  <c r="J292" i="3"/>
  <c r="K291" i="3"/>
  <c r="J291" i="3"/>
  <c r="K290" i="3"/>
  <c r="J290" i="3"/>
  <c r="K289" i="3"/>
  <c r="J289" i="3"/>
  <c r="K288" i="3"/>
  <c r="J288" i="3"/>
  <c r="K287" i="3"/>
  <c r="J287" i="3"/>
  <c r="K286" i="3"/>
  <c r="J286" i="3"/>
  <c r="K285" i="3"/>
  <c r="J285" i="3"/>
  <c r="K284" i="3"/>
  <c r="J284" i="3"/>
  <c r="K283" i="3"/>
  <c r="J283" i="3"/>
  <c r="K282" i="3"/>
  <c r="J282" i="3"/>
  <c r="K281" i="3"/>
  <c r="J281" i="3"/>
  <c r="K280" i="3"/>
  <c r="J280" i="3"/>
  <c r="K279" i="3"/>
  <c r="J279" i="3"/>
  <c r="K278" i="3"/>
  <c r="J278" i="3"/>
  <c r="K277" i="3"/>
  <c r="J277" i="3"/>
  <c r="K276" i="3"/>
  <c r="J276" i="3"/>
  <c r="K275" i="3"/>
  <c r="J275" i="3"/>
  <c r="K274" i="3"/>
  <c r="J274" i="3"/>
  <c r="K273" i="3"/>
  <c r="J273" i="3"/>
  <c r="K272" i="3"/>
  <c r="J272" i="3"/>
  <c r="K271" i="3"/>
  <c r="J271" i="3"/>
  <c r="K270" i="3"/>
  <c r="J270" i="3"/>
  <c r="K269" i="3"/>
  <c r="J269" i="3"/>
  <c r="K268" i="3"/>
  <c r="J268" i="3"/>
  <c r="K267" i="3"/>
  <c r="J267" i="3"/>
  <c r="K266" i="3"/>
  <c r="J266" i="3"/>
  <c r="K265" i="3"/>
  <c r="J265" i="3"/>
  <c r="K264" i="3"/>
  <c r="J264" i="3"/>
  <c r="K263" i="3"/>
  <c r="J263" i="3"/>
  <c r="K262" i="3"/>
  <c r="J262" i="3"/>
  <c r="K261" i="3"/>
  <c r="J261" i="3"/>
  <c r="K260" i="3"/>
  <c r="J260" i="3"/>
  <c r="K259" i="3"/>
  <c r="J259" i="3"/>
  <c r="K258" i="3"/>
  <c r="J258" i="3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K222" i="3"/>
  <c r="J222" i="3"/>
  <c r="K221" i="3"/>
  <c r="J221" i="3"/>
  <c r="K220" i="3"/>
  <c r="J220" i="3"/>
  <c r="K219" i="3"/>
  <c r="J219" i="3"/>
  <c r="K218" i="3"/>
  <c r="J218" i="3"/>
  <c r="K217" i="3"/>
  <c r="J217" i="3"/>
  <c r="K216" i="3"/>
  <c r="J216" i="3"/>
  <c r="K215" i="3"/>
  <c r="J215" i="3"/>
  <c r="K214" i="3"/>
  <c r="J214" i="3"/>
  <c r="K213" i="3"/>
  <c r="J213" i="3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180" i="3"/>
  <c r="J180" i="3"/>
  <c r="K179" i="3"/>
  <c r="J179" i="3"/>
  <c r="K178" i="3"/>
  <c r="J178" i="3"/>
  <c r="K177" i="3"/>
  <c r="J177" i="3"/>
  <c r="K176" i="3"/>
  <c r="J176" i="3"/>
  <c r="K175" i="3"/>
  <c r="J175" i="3"/>
  <c r="K174" i="3"/>
  <c r="J174" i="3"/>
  <c r="K173" i="3"/>
  <c r="J173" i="3"/>
  <c r="K172" i="3"/>
  <c r="J172" i="3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J8" i="3"/>
  <c r="K7" i="3"/>
  <c r="J7" i="3"/>
  <c r="K6" i="3"/>
  <c r="J6" i="3"/>
  <c r="K5" i="3"/>
  <c r="J5" i="3"/>
  <c r="J4" i="3"/>
  <c r="F14" i="3"/>
  <c r="H14" i="3" s="1"/>
  <c r="F15" i="3"/>
  <c r="H15" i="3" s="1"/>
  <c r="F16" i="3"/>
  <c r="H16" i="3" s="1"/>
  <c r="F17" i="3"/>
  <c r="H17" i="3" s="1"/>
  <c r="F18" i="3"/>
  <c r="H18" i="3" s="1"/>
  <c r="F19" i="3"/>
  <c r="F20" i="3"/>
  <c r="H20" i="3" s="1"/>
  <c r="F21" i="3"/>
  <c r="H21" i="3" s="1"/>
  <c r="F22" i="3"/>
  <c r="H22" i="3" s="1"/>
  <c r="F23" i="3"/>
  <c r="H23" i="3" s="1"/>
  <c r="F24" i="3"/>
  <c r="F25" i="3"/>
  <c r="H25" i="3" s="1"/>
  <c r="F26" i="3"/>
  <c r="H26" i="3" s="1"/>
  <c r="F27" i="3"/>
  <c r="F28" i="3"/>
  <c r="F29" i="3"/>
  <c r="H29" i="3" s="1"/>
  <c r="F30" i="3"/>
  <c r="H30" i="3" s="1"/>
  <c r="F31" i="3"/>
  <c r="H31" i="3" s="1"/>
  <c r="F32" i="3"/>
  <c r="H32" i="3" s="1"/>
  <c r="F33" i="3"/>
  <c r="H33" i="3" s="1"/>
  <c r="F34" i="3"/>
  <c r="H34" i="3" s="1"/>
  <c r="F35" i="3"/>
  <c r="H35" i="3" s="1"/>
  <c r="F36" i="3"/>
  <c r="H36" i="3" s="1"/>
  <c r="F37" i="3"/>
  <c r="H37" i="3" s="1"/>
  <c r="F38" i="3"/>
  <c r="H38" i="3" s="1"/>
  <c r="F39" i="3"/>
  <c r="H39" i="3" s="1"/>
  <c r="F40" i="3"/>
  <c r="H40" i="3" s="1"/>
  <c r="F41" i="3"/>
  <c r="H41" i="3" s="1"/>
  <c r="F42" i="3"/>
  <c r="H42" i="3" s="1"/>
  <c r="F43" i="3"/>
  <c r="H43" i="3" s="1"/>
  <c r="F44" i="3"/>
  <c r="H44" i="3" s="1"/>
  <c r="F45" i="3"/>
  <c r="H45" i="3" s="1"/>
  <c r="F46" i="3"/>
  <c r="H46" i="3" s="1"/>
  <c r="F47" i="3"/>
  <c r="H47" i="3" s="1"/>
  <c r="F48" i="3"/>
  <c r="H48" i="3" s="1"/>
  <c r="F49" i="3"/>
  <c r="H49" i="3" s="1"/>
  <c r="F50" i="3"/>
  <c r="H50" i="3" s="1"/>
  <c r="F51" i="3"/>
  <c r="H51" i="3" s="1"/>
  <c r="F52" i="3"/>
  <c r="H52" i="3" s="1"/>
  <c r="F53" i="3"/>
  <c r="H53" i="3" s="1"/>
  <c r="F54" i="3"/>
  <c r="H54" i="3" s="1"/>
  <c r="F55" i="3"/>
  <c r="H55" i="3" s="1"/>
  <c r="F56" i="3"/>
  <c r="F57" i="3"/>
  <c r="H57" i="3" s="1"/>
  <c r="F58" i="3"/>
  <c r="H58" i="3" s="1"/>
  <c r="F59" i="3"/>
  <c r="H59" i="3" s="1"/>
  <c r="F60" i="3"/>
  <c r="H60" i="3" s="1"/>
  <c r="F61" i="3"/>
  <c r="H61" i="3" s="1"/>
  <c r="F62" i="3"/>
  <c r="H62" i="3" s="1"/>
  <c r="F63" i="3"/>
  <c r="H63" i="3" s="1"/>
  <c r="F64" i="3"/>
  <c r="H64" i="3" s="1"/>
  <c r="F65" i="3"/>
  <c r="H65" i="3" s="1"/>
  <c r="F66" i="3"/>
  <c r="H66" i="3" s="1"/>
  <c r="F67" i="3"/>
  <c r="H67" i="3" s="1"/>
  <c r="F68" i="3"/>
  <c r="H68" i="3" s="1"/>
  <c r="F69" i="3"/>
  <c r="H69" i="3" s="1"/>
  <c r="F70" i="3"/>
  <c r="H70" i="3" s="1"/>
  <c r="F71" i="3"/>
  <c r="H71" i="3" s="1"/>
  <c r="F72" i="3"/>
  <c r="F73" i="3"/>
  <c r="H73" i="3" s="1"/>
  <c r="F74" i="3"/>
  <c r="H74" i="3" s="1"/>
  <c r="F75" i="3"/>
  <c r="H75" i="3" s="1"/>
  <c r="F76" i="3"/>
  <c r="H76" i="3" s="1"/>
  <c r="F77" i="3"/>
  <c r="H77" i="3" s="1"/>
  <c r="F78" i="3"/>
  <c r="H78" i="3" s="1"/>
  <c r="F79" i="3"/>
  <c r="H79" i="3" s="1"/>
  <c r="F80" i="3"/>
  <c r="H80" i="3" s="1"/>
  <c r="F81" i="3"/>
  <c r="H81" i="3" s="1"/>
  <c r="F82" i="3"/>
  <c r="H82" i="3" s="1"/>
  <c r="F83" i="3"/>
  <c r="H83" i="3" s="1"/>
  <c r="F84" i="3"/>
  <c r="H84" i="3" s="1"/>
  <c r="F85" i="3"/>
  <c r="H85" i="3" s="1"/>
  <c r="F86" i="3"/>
  <c r="H86" i="3" s="1"/>
  <c r="F87" i="3"/>
  <c r="H87" i="3" s="1"/>
  <c r="F88" i="3"/>
  <c r="F89" i="3"/>
  <c r="H89" i="3" s="1"/>
  <c r="F90" i="3"/>
  <c r="H90" i="3" s="1"/>
  <c r="F91" i="3"/>
  <c r="H91" i="3" s="1"/>
  <c r="F92" i="3"/>
  <c r="H92" i="3" s="1"/>
  <c r="F93" i="3"/>
  <c r="H93" i="3" s="1"/>
  <c r="F94" i="3"/>
  <c r="H94" i="3" s="1"/>
  <c r="F95" i="3"/>
  <c r="H95" i="3" s="1"/>
  <c r="F96" i="3"/>
  <c r="H96" i="3" s="1"/>
  <c r="F97" i="3"/>
  <c r="H97" i="3" s="1"/>
  <c r="F98" i="3"/>
  <c r="H98" i="3" s="1"/>
  <c r="F99" i="3"/>
  <c r="H99" i="3" s="1"/>
  <c r="F100" i="3"/>
  <c r="H100" i="3" s="1"/>
  <c r="F101" i="3"/>
  <c r="H101" i="3" s="1"/>
  <c r="F102" i="3"/>
  <c r="H102" i="3" s="1"/>
  <c r="F103" i="3"/>
  <c r="H103" i="3" s="1"/>
  <c r="F104" i="3"/>
  <c r="F105" i="3"/>
  <c r="H105" i="3" s="1"/>
  <c r="F106" i="3"/>
  <c r="H106" i="3" s="1"/>
  <c r="F107" i="3"/>
  <c r="H107" i="3" s="1"/>
  <c r="F108" i="3"/>
  <c r="H108" i="3" s="1"/>
  <c r="F109" i="3"/>
  <c r="H109" i="3" s="1"/>
  <c r="F110" i="3"/>
  <c r="H110" i="3" s="1"/>
  <c r="F111" i="3"/>
  <c r="H111" i="3" s="1"/>
  <c r="F112" i="3"/>
  <c r="H112" i="3" s="1"/>
  <c r="F113" i="3"/>
  <c r="H113" i="3" s="1"/>
  <c r="F114" i="3"/>
  <c r="H114" i="3" s="1"/>
  <c r="F115" i="3"/>
  <c r="H115" i="3" s="1"/>
  <c r="F116" i="3"/>
  <c r="H116" i="3" s="1"/>
  <c r="F117" i="3"/>
  <c r="H117" i="3" s="1"/>
  <c r="F118" i="3"/>
  <c r="H118" i="3" s="1"/>
  <c r="F119" i="3"/>
  <c r="H119" i="3" s="1"/>
  <c r="F120" i="3"/>
  <c r="F121" i="3"/>
  <c r="H121" i="3" s="1"/>
  <c r="F122" i="3"/>
  <c r="H122" i="3" s="1"/>
  <c r="F123" i="3"/>
  <c r="H123" i="3" s="1"/>
  <c r="F124" i="3"/>
  <c r="H124" i="3" s="1"/>
  <c r="F125" i="3"/>
  <c r="H125" i="3" s="1"/>
  <c r="F126" i="3"/>
  <c r="H126" i="3" s="1"/>
  <c r="F127" i="3"/>
  <c r="H127" i="3" s="1"/>
  <c r="F128" i="3"/>
  <c r="H128" i="3" s="1"/>
  <c r="F129" i="3"/>
  <c r="H129" i="3" s="1"/>
  <c r="F130" i="3"/>
  <c r="H130" i="3" s="1"/>
  <c r="F131" i="3"/>
  <c r="H131" i="3" s="1"/>
  <c r="F132" i="3"/>
  <c r="H132" i="3" s="1"/>
  <c r="F133" i="3"/>
  <c r="H133" i="3" s="1"/>
  <c r="F134" i="3"/>
  <c r="H134" i="3" s="1"/>
  <c r="F135" i="3"/>
  <c r="H135" i="3" s="1"/>
  <c r="F136" i="3"/>
  <c r="H136" i="3" s="1"/>
  <c r="F137" i="3"/>
  <c r="H137" i="3" s="1"/>
  <c r="F138" i="3"/>
  <c r="H138" i="3" s="1"/>
  <c r="F139" i="3"/>
  <c r="H139" i="3" s="1"/>
  <c r="F140" i="3"/>
  <c r="F141" i="3"/>
  <c r="H141" i="3" s="1"/>
  <c r="F142" i="3"/>
  <c r="H142" i="3" s="1"/>
  <c r="F143" i="3"/>
  <c r="H143" i="3" s="1"/>
  <c r="F144" i="3"/>
  <c r="H144" i="3" s="1"/>
  <c r="F145" i="3"/>
  <c r="H145" i="3" s="1"/>
  <c r="F146" i="3"/>
  <c r="H146" i="3" s="1"/>
  <c r="F147" i="3"/>
  <c r="H147" i="3" s="1"/>
  <c r="F148" i="3"/>
  <c r="H148" i="3" s="1"/>
  <c r="F149" i="3"/>
  <c r="H149" i="3" s="1"/>
  <c r="F150" i="3"/>
  <c r="H150" i="3" s="1"/>
  <c r="F151" i="3"/>
  <c r="H151" i="3" s="1"/>
  <c r="F152" i="3"/>
  <c r="H152" i="3" s="1"/>
  <c r="F153" i="3"/>
  <c r="H153" i="3" s="1"/>
  <c r="F154" i="3"/>
  <c r="H154" i="3" s="1"/>
  <c r="F155" i="3"/>
  <c r="H155" i="3" s="1"/>
  <c r="F156" i="3"/>
  <c r="F157" i="3"/>
  <c r="H157" i="3" s="1"/>
  <c r="F158" i="3"/>
  <c r="H158" i="3" s="1"/>
  <c r="F159" i="3"/>
  <c r="H159" i="3" s="1"/>
  <c r="F160" i="3"/>
  <c r="H160" i="3" s="1"/>
  <c r="F161" i="3"/>
  <c r="H161" i="3" s="1"/>
  <c r="F162" i="3"/>
  <c r="H162" i="3" s="1"/>
  <c r="F163" i="3"/>
  <c r="H163" i="3" s="1"/>
  <c r="F164" i="3"/>
  <c r="H164" i="3" s="1"/>
  <c r="F165" i="3"/>
  <c r="H165" i="3" s="1"/>
  <c r="F166" i="3"/>
  <c r="H166" i="3" s="1"/>
  <c r="F167" i="3"/>
  <c r="H167" i="3" s="1"/>
  <c r="F168" i="3"/>
  <c r="H168" i="3" s="1"/>
  <c r="F169" i="3"/>
  <c r="H169" i="3" s="1"/>
  <c r="F170" i="3"/>
  <c r="H170" i="3" s="1"/>
  <c r="F171" i="3"/>
  <c r="H171" i="3" s="1"/>
  <c r="F172" i="3"/>
  <c r="H172" i="3" s="1"/>
  <c r="F173" i="3"/>
  <c r="H173" i="3" s="1"/>
  <c r="F174" i="3"/>
  <c r="H174" i="3" s="1"/>
  <c r="F175" i="3"/>
  <c r="H175" i="3" s="1"/>
  <c r="F176" i="3"/>
  <c r="H176" i="3" s="1"/>
  <c r="F177" i="3"/>
  <c r="H177" i="3" s="1"/>
  <c r="F178" i="3"/>
  <c r="H178" i="3" s="1"/>
  <c r="F179" i="3"/>
  <c r="H179" i="3" s="1"/>
  <c r="F180" i="3"/>
  <c r="H180" i="3" s="1"/>
  <c r="F181" i="3"/>
  <c r="H181" i="3" s="1"/>
  <c r="F182" i="3"/>
  <c r="H182" i="3" s="1"/>
  <c r="F183" i="3"/>
  <c r="H183" i="3" s="1"/>
  <c r="F184" i="3"/>
  <c r="H184" i="3" s="1"/>
  <c r="F185" i="3"/>
  <c r="H185" i="3" s="1"/>
  <c r="F186" i="3"/>
  <c r="H186" i="3" s="1"/>
  <c r="F187" i="3"/>
  <c r="H187" i="3" s="1"/>
  <c r="F188" i="3"/>
  <c r="F189" i="3"/>
  <c r="H189" i="3" s="1"/>
  <c r="F190" i="3"/>
  <c r="H190" i="3" s="1"/>
  <c r="F191" i="3"/>
  <c r="F192" i="3"/>
  <c r="H192" i="3" s="1"/>
  <c r="F193" i="3"/>
  <c r="H193" i="3" s="1"/>
  <c r="F194" i="3"/>
  <c r="H194" i="3" s="1"/>
  <c r="F195" i="3"/>
  <c r="H195" i="3" s="1"/>
  <c r="F196" i="3"/>
  <c r="H196" i="3" s="1"/>
  <c r="F197" i="3"/>
  <c r="H197" i="3" s="1"/>
  <c r="F198" i="3"/>
  <c r="H198" i="3" s="1"/>
  <c r="F199" i="3"/>
  <c r="H199" i="3" s="1"/>
  <c r="F200" i="3"/>
  <c r="F201" i="3"/>
  <c r="H201" i="3" s="1"/>
  <c r="F202" i="3"/>
  <c r="H202" i="3" s="1"/>
  <c r="F203" i="3"/>
  <c r="H203" i="3" s="1"/>
  <c r="F204" i="3"/>
  <c r="H204" i="3" s="1"/>
  <c r="F205" i="3"/>
  <c r="H205" i="3" s="1"/>
  <c r="F206" i="3"/>
  <c r="H206" i="3" s="1"/>
  <c r="F207" i="3"/>
  <c r="H207" i="3" s="1"/>
  <c r="F208" i="3"/>
  <c r="H208" i="3" s="1"/>
  <c r="F209" i="3"/>
  <c r="H209" i="3" s="1"/>
  <c r="F210" i="3"/>
  <c r="H210" i="3" s="1"/>
  <c r="F211" i="3"/>
  <c r="H211" i="3" s="1"/>
  <c r="F212" i="3"/>
  <c r="H212" i="3" s="1"/>
  <c r="F213" i="3"/>
  <c r="H213" i="3" s="1"/>
  <c r="F214" i="3"/>
  <c r="H214" i="3" s="1"/>
  <c r="F215" i="3"/>
  <c r="H215" i="3" s="1"/>
  <c r="F216" i="3"/>
  <c r="H216" i="3" s="1"/>
  <c r="F217" i="3"/>
  <c r="H217" i="3" s="1"/>
  <c r="F218" i="3"/>
  <c r="H218" i="3" s="1"/>
  <c r="F219" i="3"/>
  <c r="H219" i="3" s="1"/>
  <c r="F220" i="3"/>
  <c r="H220" i="3" s="1"/>
  <c r="F221" i="3"/>
  <c r="H221" i="3" s="1"/>
  <c r="F222" i="3"/>
  <c r="H222" i="3" s="1"/>
  <c r="F223" i="3"/>
  <c r="H223" i="3" s="1"/>
  <c r="F224" i="3"/>
  <c r="H224" i="3" s="1"/>
  <c r="F225" i="3"/>
  <c r="H225" i="3" s="1"/>
  <c r="F226" i="3"/>
  <c r="H226" i="3" s="1"/>
  <c r="F227" i="3"/>
  <c r="H227" i="3" s="1"/>
  <c r="F228" i="3"/>
  <c r="H228" i="3" s="1"/>
  <c r="F229" i="3"/>
  <c r="H229" i="3" s="1"/>
  <c r="F230" i="3"/>
  <c r="H230" i="3" s="1"/>
  <c r="F231" i="3"/>
  <c r="H231" i="3" s="1"/>
  <c r="F232" i="3"/>
  <c r="H232" i="3" s="1"/>
  <c r="F233" i="3"/>
  <c r="H233" i="3" s="1"/>
  <c r="F234" i="3"/>
  <c r="H234" i="3" s="1"/>
  <c r="F235" i="3"/>
  <c r="H235" i="3" s="1"/>
  <c r="F236" i="3"/>
  <c r="H236" i="3" s="1"/>
  <c r="F237" i="3"/>
  <c r="H237" i="3" s="1"/>
  <c r="F238" i="3"/>
  <c r="H238" i="3" s="1"/>
  <c r="F239" i="3"/>
  <c r="H239" i="3" s="1"/>
  <c r="F240" i="3"/>
  <c r="H240" i="3" s="1"/>
  <c r="F241" i="3"/>
  <c r="H241" i="3" s="1"/>
  <c r="F242" i="3"/>
  <c r="H242" i="3" s="1"/>
  <c r="F243" i="3"/>
  <c r="H243" i="3" s="1"/>
  <c r="F244" i="3"/>
  <c r="H244" i="3" s="1"/>
  <c r="F245" i="3"/>
  <c r="H245" i="3" s="1"/>
  <c r="F246" i="3"/>
  <c r="H246" i="3" s="1"/>
  <c r="F247" i="3"/>
  <c r="H247" i="3" s="1"/>
  <c r="F248" i="3"/>
  <c r="H248" i="3" s="1"/>
  <c r="F249" i="3"/>
  <c r="H249" i="3" s="1"/>
  <c r="F250" i="3"/>
  <c r="H250" i="3" s="1"/>
  <c r="F251" i="3"/>
  <c r="H251" i="3" s="1"/>
  <c r="F252" i="3"/>
  <c r="F253" i="3"/>
  <c r="H253" i="3" s="1"/>
  <c r="F254" i="3"/>
  <c r="H254" i="3" s="1"/>
  <c r="F255" i="3"/>
  <c r="H255" i="3" s="1"/>
  <c r="F256" i="3"/>
  <c r="H256" i="3" s="1"/>
  <c r="F257" i="3"/>
  <c r="H257" i="3" s="1"/>
  <c r="F258" i="3"/>
  <c r="H258" i="3" s="1"/>
  <c r="F259" i="3"/>
  <c r="H259" i="3" s="1"/>
  <c r="F260" i="3"/>
  <c r="H260" i="3" s="1"/>
  <c r="F261" i="3"/>
  <c r="H261" i="3" s="1"/>
  <c r="F262" i="3"/>
  <c r="H262" i="3" s="1"/>
  <c r="F263" i="3"/>
  <c r="H263" i="3" s="1"/>
  <c r="F264" i="3"/>
  <c r="H264" i="3" s="1"/>
  <c r="F265" i="3"/>
  <c r="H265" i="3" s="1"/>
  <c r="F266" i="3"/>
  <c r="H266" i="3" s="1"/>
  <c r="F267" i="3"/>
  <c r="H267" i="3" s="1"/>
  <c r="F268" i="3"/>
  <c r="H268" i="3" s="1"/>
  <c r="F269" i="3"/>
  <c r="H269" i="3" s="1"/>
  <c r="F270" i="3"/>
  <c r="H270" i="3" s="1"/>
  <c r="F271" i="3"/>
  <c r="H271" i="3" s="1"/>
  <c r="F272" i="3"/>
  <c r="H272" i="3" s="1"/>
  <c r="F273" i="3"/>
  <c r="H273" i="3" s="1"/>
  <c r="F274" i="3"/>
  <c r="H274" i="3" s="1"/>
  <c r="F275" i="3"/>
  <c r="H275" i="3" s="1"/>
  <c r="F276" i="3"/>
  <c r="H276" i="3" s="1"/>
  <c r="F277" i="3"/>
  <c r="H277" i="3" s="1"/>
  <c r="F278" i="3"/>
  <c r="H278" i="3" s="1"/>
  <c r="F279" i="3"/>
  <c r="H279" i="3" s="1"/>
  <c r="F280" i="3"/>
  <c r="H280" i="3" s="1"/>
  <c r="F281" i="3"/>
  <c r="H281" i="3" s="1"/>
  <c r="F282" i="3"/>
  <c r="H282" i="3" s="1"/>
  <c r="F283" i="3"/>
  <c r="H283" i="3" s="1"/>
  <c r="F284" i="3"/>
  <c r="F285" i="3"/>
  <c r="H285" i="3" s="1"/>
  <c r="F286" i="3"/>
  <c r="H286" i="3" s="1"/>
  <c r="F287" i="3"/>
  <c r="H287" i="3" s="1"/>
  <c r="F288" i="3"/>
  <c r="H288" i="3" s="1"/>
  <c r="F289" i="3"/>
  <c r="H289" i="3" s="1"/>
  <c r="F290" i="3"/>
  <c r="H290" i="3" s="1"/>
  <c r="F291" i="3"/>
  <c r="H291" i="3" s="1"/>
  <c r="F292" i="3"/>
  <c r="H292" i="3" s="1"/>
  <c r="F293" i="3"/>
  <c r="H293" i="3" s="1"/>
  <c r="F294" i="3"/>
  <c r="H294" i="3" s="1"/>
  <c r="F295" i="3"/>
  <c r="H295" i="3" s="1"/>
  <c r="F296" i="3"/>
  <c r="H296" i="3" s="1"/>
  <c r="F297" i="3"/>
  <c r="H297" i="3" s="1"/>
  <c r="F298" i="3"/>
  <c r="H298" i="3" s="1"/>
  <c r="F299" i="3"/>
  <c r="H299" i="3" s="1"/>
  <c r="F300" i="3"/>
  <c r="H300" i="3" s="1"/>
  <c r="F301" i="3"/>
  <c r="H301" i="3" s="1"/>
  <c r="F302" i="3"/>
  <c r="F303" i="3"/>
  <c r="H303" i="3" s="1"/>
  <c r="F304" i="3"/>
  <c r="H304" i="3" s="1"/>
  <c r="F305" i="3"/>
  <c r="H305" i="3" s="1"/>
  <c r="F306" i="3"/>
  <c r="H306" i="3" s="1"/>
  <c r="F307" i="3"/>
  <c r="H307" i="3" s="1"/>
  <c r="F308" i="3"/>
  <c r="H308" i="3" s="1"/>
  <c r="F309" i="3"/>
  <c r="H309" i="3" s="1"/>
  <c r="F310" i="3"/>
  <c r="H310" i="3" s="1"/>
  <c r="F311" i="3"/>
  <c r="H311" i="3" s="1"/>
  <c r="F312" i="3"/>
  <c r="H312" i="3" s="1"/>
  <c r="F313" i="3"/>
  <c r="H313" i="3" s="1"/>
  <c r="F314" i="3"/>
  <c r="H314" i="3" s="1"/>
  <c r="F315" i="3"/>
  <c r="H315" i="3" s="1"/>
  <c r="F316" i="3"/>
  <c r="H316" i="3" s="1"/>
  <c r="F317" i="3"/>
  <c r="H317" i="3" s="1"/>
  <c r="F318" i="3"/>
  <c r="H318" i="3" s="1"/>
  <c r="F319" i="3"/>
  <c r="H319" i="3" s="1"/>
  <c r="F320" i="3"/>
  <c r="H320" i="3" s="1"/>
  <c r="F321" i="3"/>
  <c r="H321" i="3" s="1"/>
  <c r="F322" i="3"/>
  <c r="H322" i="3" s="1"/>
  <c r="F323" i="3"/>
  <c r="H323" i="3" s="1"/>
  <c r="F324" i="3"/>
  <c r="H324" i="3" s="1"/>
  <c r="F325" i="3"/>
  <c r="H325" i="3" s="1"/>
  <c r="F326" i="3"/>
  <c r="H326" i="3" s="1"/>
  <c r="F327" i="3"/>
  <c r="H327" i="3" s="1"/>
  <c r="F328" i="3"/>
  <c r="F329" i="3"/>
  <c r="H329" i="3" s="1"/>
  <c r="F330" i="3"/>
  <c r="H330" i="3" s="1"/>
  <c r="F331" i="3"/>
  <c r="H331" i="3" s="1"/>
  <c r="F332" i="3"/>
  <c r="H332" i="3" s="1"/>
  <c r="F333" i="3"/>
  <c r="H333" i="3" s="1"/>
  <c r="F334" i="3"/>
  <c r="H334" i="3" s="1"/>
  <c r="F335" i="3"/>
  <c r="H335" i="3" s="1"/>
  <c r="F336" i="3"/>
  <c r="H336" i="3" s="1"/>
  <c r="F337" i="3"/>
  <c r="H337" i="3" s="1"/>
  <c r="F338" i="3"/>
  <c r="H338" i="3" s="1"/>
  <c r="F339" i="3"/>
  <c r="H339" i="3" s="1"/>
  <c r="F340" i="3"/>
  <c r="H340" i="3" s="1"/>
  <c r="F341" i="3"/>
  <c r="H341" i="3" s="1"/>
  <c r="F342" i="3"/>
  <c r="H342" i="3" s="1"/>
  <c r="F343" i="3"/>
  <c r="H343" i="3" s="1"/>
  <c r="F344" i="3"/>
  <c r="H344" i="3" s="1"/>
  <c r="F345" i="3"/>
  <c r="H345" i="3" s="1"/>
  <c r="F346" i="3"/>
  <c r="H346" i="3" s="1"/>
  <c r="F347" i="3"/>
  <c r="H347" i="3" s="1"/>
  <c r="F348" i="3"/>
  <c r="H348" i="3" s="1"/>
  <c r="F349" i="3"/>
  <c r="H349" i="3" s="1"/>
  <c r="F350" i="3"/>
  <c r="H350" i="3" s="1"/>
  <c r="F351" i="3"/>
  <c r="H351" i="3" s="1"/>
  <c r="F352" i="3"/>
  <c r="H352" i="3" s="1"/>
  <c r="F353" i="3"/>
  <c r="H353" i="3" s="1"/>
  <c r="F354" i="3"/>
  <c r="H354" i="3" s="1"/>
  <c r="F355" i="3"/>
  <c r="H355" i="3" s="1"/>
  <c r="F356" i="3"/>
  <c r="H356" i="3" s="1"/>
  <c r="F357" i="3"/>
  <c r="H357" i="3" s="1"/>
  <c r="F358" i="3"/>
  <c r="H358" i="3" s="1"/>
  <c r="F359" i="3"/>
  <c r="F360" i="3"/>
  <c r="H360" i="3" s="1"/>
  <c r="F361" i="3"/>
  <c r="H361" i="3" s="1"/>
  <c r="F362" i="3"/>
  <c r="H362" i="3" s="1"/>
  <c r="F363" i="3"/>
  <c r="H363" i="3" s="1"/>
  <c r="F364" i="3"/>
  <c r="H364" i="3" s="1"/>
  <c r="F365" i="3"/>
  <c r="H365" i="3" s="1"/>
  <c r="F366" i="3"/>
  <c r="H366" i="3" s="1"/>
  <c r="F367" i="3"/>
  <c r="H367" i="3" s="1"/>
  <c r="F368" i="3"/>
  <c r="H368" i="3" s="1"/>
  <c r="F369" i="3"/>
  <c r="H369" i="3" s="1"/>
  <c r="F370" i="3"/>
  <c r="H370" i="3" s="1"/>
  <c r="F371" i="3"/>
  <c r="H371" i="3" s="1"/>
  <c r="F372" i="3"/>
  <c r="H372" i="3" s="1"/>
  <c r="F373" i="3"/>
  <c r="H373" i="3" s="1"/>
  <c r="F374" i="3"/>
  <c r="H374" i="3" s="1"/>
  <c r="F375" i="3"/>
  <c r="H375" i="3" s="1"/>
  <c r="F376" i="3"/>
  <c r="H376" i="3" s="1"/>
  <c r="F377" i="3"/>
  <c r="H377" i="3" s="1"/>
  <c r="F378" i="3"/>
  <c r="H378" i="3" s="1"/>
  <c r="F379" i="3"/>
  <c r="H379" i="3" s="1"/>
  <c r="F380" i="3"/>
  <c r="F381" i="3"/>
  <c r="H381" i="3" s="1"/>
  <c r="F382" i="3"/>
  <c r="H382" i="3" s="1"/>
  <c r="F383" i="3"/>
  <c r="H383" i="3" s="1"/>
  <c r="F384" i="3"/>
  <c r="H384" i="3" s="1"/>
  <c r="F385" i="3"/>
  <c r="H385" i="3" s="1"/>
  <c r="F386" i="3"/>
  <c r="H386" i="3" s="1"/>
  <c r="F387" i="3"/>
  <c r="H387" i="3" s="1"/>
  <c r="F388" i="3"/>
  <c r="H388" i="3" s="1"/>
  <c r="F389" i="3"/>
  <c r="H389" i="3" s="1"/>
  <c r="F390" i="3"/>
  <c r="H390" i="3" s="1"/>
  <c r="F391" i="3"/>
  <c r="H391" i="3" s="1"/>
  <c r="F392" i="3"/>
  <c r="H392" i="3" s="1"/>
  <c r="F393" i="3"/>
  <c r="H393" i="3" s="1"/>
  <c r="F394" i="3"/>
  <c r="H394" i="3" s="1"/>
  <c r="F395" i="3"/>
  <c r="H395" i="3" s="1"/>
  <c r="F396" i="3"/>
  <c r="F397" i="3"/>
  <c r="H397" i="3" s="1"/>
  <c r="F398" i="3"/>
  <c r="H398" i="3" s="1"/>
  <c r="F399" i="3"/>
  <c r="H399" i="3" s="1"/>
  <c r="F400" i="3"/>
  <c r="H400" i="3" s="1"/>
  <c r="F401" i="3"/>
  <c r="H401" i="3" s="1"/>
  <c r="F402" i="3"/>
  <c r="H402" i="3" s="1"/>
  <c r="F403" i="3"/>
  <c r="H403" i="3" s="1"/>
  <c r="F404" i="3"/>
  <c r="H404" i="3" s="1"/>
  <c r="F405" i="3"/>
  <c r="H405" i="3" s="1"/>
  <c r="F406" i="3"/>
  <c r="H406" i="3" s="1"/>
  <c r="F407" i="3"/>
  <c r="H407" i="3" s="1"/>
  <c r="F408" i="3"/>
  <c r="F409" i="3"/>
  <c r="H409" i="3" s="1"/>
  <c r="F410" i="3"/>
  <c r="H410" i="3" s="1"/>
  <c r="F411" i="3"/>
  <c r="H411" i="3" s="1"/>
  <c r="F412" i="3"/>
  <c r="H412" i="3" s="1"/>
  <c r="F413" i="3"/>
  <c r="H413" i="3" s="1"/>
  <c r="F414" i="3"/>
  <c r="H414" i="3" s="1"/>
  <c r="F415" i="3"/>
  <c r="H415" i="3" s="1"/>
  <c r="F416" i="3"/>
  <c r="H416" i="3" s="1"/>
  <c r="F417" i="3"/>
  <c r="H417" i="3" s="1"/>
  <c r="F418" i="3"/>
  <c r="H418" i="3" s="1"/>
  <c r="F419" i="3"/>
  <c r="H419" i="3" s="1"/>
  <c r="F420" i="3"/>
  <c r="H420" i="3" s="1"/>
  <c r="F421" i="3"/>
  <c r="H421" i="3" s="1"/>
  <c r="F422" i="3"/>
  <c r="H422" i="3" s="1"/>
  <c r="F423" i="3"/>
  <c r="H423" i="3" s="1"/>
  <c r="F424" i="3"/>
  <c r="F425" i="3"/>
  <c r="H425" i="3" s="1"/>
  <c r="F426" i="3"/>
  <c r="H426" i="3" s="1"/>
  <c r="F427" i="3"/>
  <c r="H427" i="3" s="1"/>
  <c r="F428" i="3"/>
  <c r="H428" i="3" s="1"/>
  <c r="F429" i="3"/>
  <c r="H429" i="3" s="1"/>
  <c r="F430" i="3"/>
  <c r="H430" i="3" s="1"/>
  <c r="F431" i="3"/>
  <c r="H431" i="3" s="1"/>
  <c r="F432" i="3"/>
  <c r="H432" i="3" s="1"/>
  <c r="F433" i="3"/>
  <c r="H433" i="3" s="1"/>
  <c r="F434" i="3"/>
  <c r="H434" i="3" s="1"/>
  <c r="F435" i="3"/>
  <c r="H435" i="3" s="1"/>
  <c r="F436" i="3"/>
  <c r="H436" i="3" s="1"/>
  <c r="F437" i="3"/>
  <c r="H437" i="3" s="1"/>
  <c r="F438" i="3"/>
  <c r="H438" i="3" s="1"/>
  <c r="F439" i="3"/>
  <c r="H439" i="3" s="1"/>
  <c r="F440" i="3"/>
  <c r="F441" i="3"/>
  <c r="H441" i="3" s="1"/>
  <c r="F442" i="3"/>
  <c r="H442" i="3" s="1"/>
  <c r="F443" i="3"/>
  <c r="H443" i="3" s="1"/>
  <c r="F444" i="3"/>
  <c r="H444" i="3" s="1"/>
  <c r="F445" i="3"/>
  <c r="H445" i="3" s="1"/>
  <c r="F446" i="3"/>
  <c r="H446" i="3" s="1"/>
  <c r="F447" i="3"/>
  <c r="H447" i="3" s="1"/>
  <c r="F448" i="3"/>
  <c r="H448" i="3" s="1"/>
  <c r="F449" i="3"/>
  <c r="H449" i="3" s="1"/>
  <c r="F450" i="3"/>
  <c r="H450" i="3" s="1"/>
  <c r="F451" i="3"/>
  <c r="H451" i="3" s="1"/>
  <c r="F452" i="3"/>
  <c r="H452" i="3" s="1"/>
  <c r="F453" i="3"/>
  <c r="H453" i="3" s="1"/>
  <c r="F454" i="3"/>
  <c r="H454" i="3" s="1"/>
  <c r="F455" i="3"/>
  <c r="H455" i="3" s="1"/>
  <c r="F456" i="3"/>
  <c r="H456" i="3" s="1"/>
  <c r="F457" i="3"/>
  <c r="H457" i="3" s="1"/>
  <c r="F458" i="3"/>
  <c r="H458" i="3" s="1"/>
  <c r="F459" i="3"/>
  <c r="H459" i="3" s="1"/>
  <c r="F460" i="3"/>
  <c r="H460" i="3" s="1"/>
  <c r="F461" i="3"/>
  <c r="H461" i="3" s="1"/>
  <c r="F462" i="3"/>
  <c r="H462" i="3" s="1"/>
  <c r="F463" i="3"/>
  <c r="H463" i="3" s="1"/>
  <c r="F464" i="3"/>
  <c r="H464" i="3" s="1"/>
  <c r="F465" i="3"/>
  <c r="H465" i="3" s="1"/>
  <c r="F466" i="3"/>
  <c r="H466" i="3" s="1"/>
  <c r="F467" i="3"/>
  <c r="H467" i="3" s="1"/>
  <c r="F468" i="3"/>
  <c r="H468" i="3" s="1"/>
  <c r="F469" i="3"/>
  <c r="H469" i="3" s="1"/>
  <c r="F470" i="3"/>
  <c r="H470" i="3" s="1"/>
  <c r="F471" i="3"/>
  <c r="H471" i="3" s="1"/>
  <c r="F472" i="3"/>
  <c r="H472" i="3" s="1"/>
  <c r="F473" i="3"/>
  <c r="H473" i="3" s="1"/>
  <c r="F474" i="3"/>
  <c r="H474" i="3" s="1"/>
  <c r="F475" i="3"/>
  <c r="H475" i="3" s="1"/>
  <c r="F476" i="3"/>
  <c r="H476" i="3" s="1"/>
  <c r="F477" i="3"/>
  <c r="H477" i="3" s="1"/>
  <c r="F478" i="3"/>
  <c r="H478" i="3" s="1"/>
  <c r="F479" i="3"/>
  <c r="H479" i="3" s="1"/>
  <c r="F480" i="3"/>
  <c r="H480" i="3" s="1"/>
  <c r="F481" i="3"/>
  <c r="H481" i="3" s="1"/>
  <c r="F482" i="3"/>
  <c r="H482" i="3" s="1"/>
  <c r="F483" i="3"/>
  <c r="H483" i="3" s="1"/>
  <c r="F484" i="3"/>
  <c r="H484" i="3" s="1"/>
  <c r="F485" i="3"/>
  <c r="H485" i="3" s="1"/>
  <c r="F486" i="3"/>
  <c r="H486" i="3" s="1"/>
  <c r="F487" i="3"/>
  <c r="H487" i="3" s="1"/>
  <c r="F488" i="3"/>
  <c r="H488" i="3" s="1"/>
  <c r="F489" i="3"/>
  <c r="H489" i="3" s="1"/>
  <c r="F490" i="3"/>
  <c r="H490" i="3" s="1"/>
  <c r="F491" i="3"/>
  <c r="H491" i="3" s="1"/>
  <c r="F492" i="3"/>
  <c r="F493" i="3"/>
  <c r="H493" i="3" s="1"/>
  <c r="F494" i="3"/>
  <c r="H494" i="3" s="1"/>
  <c r="F495" i="3"/>
  <c r="H495" i="3" s="1"/>
  <c r="F496" i="3"/>
  <c r="H496" i="3" s="1"/>
  <c r="F497" i="3"/>
  <c r="H497" i="3" s="1"/>
  <c r="F498" i="3"/>
  <c r="H498" i="3" s="1"/>
  <c r="F499" i="3"/>
  <c r="H499" i="3" s="1"/>
  <c r="F500" i="3"/>
  <c r="H500" i="3" s="1"/>
  <c r="F501" i="3"/>
  <c r="H501" i="3" s="1"/>
  <c r="F502" i="3"/>
  <c r="H502" i="3" s="1"/>
  <c r="F503" i="3"/>
  <c r="H503" i="3" s="1"/>
  <c r="F504" i="3"/>
  <c r="H504" i="3" s="1"/>
  <c r="F505" i="3"/>
  <c r="H505" i="3" s="1"/>
  <c r="F506" i="3"/>
  <c r="H506" i="3" s="1"/>
  <c r="F507" i="3"/>
  <c r="H507" i="3" s="1"/>
  <c r="F508" i="3"/>
  <c r="H508" i="3" s="1"/>
  <c r="F509" i="3"/>
  <c r="H509" i="3" s="1"/>
  <c r="F510" i="3"/>
  <c r="H510" i="3" s="1"/>
  <c r="F511" i="3"/>
  <c r="H511" i="3" s="1"/>
  <c r="F512" i="3"/>
  <c r="H512" i="3" s="1"/>
  <c r="F513" i="3"/>
  <c r="H513" i="3" s="1"/>
  <c r="F514" i="3"/>
  <c r="H514" i="3" s="1"/>
  <c r="F515" i="3"/>
  <c r="H515" i="3" s="1"/>
  <c r="F516" i="3"/>
  <c r="H516" i="3" s="1"/>
  <c r="F517" i="3"/>
  <c r="H517" i="3" s="1"/>
  <c r="F518" i="3"/>
  <c r="H518" i="3" s="1"/>
  <c r="F519" i="3"/>
  <c r="H519" i="3" s="1"/>
  <c r="F520" i="3"/>
  <c r="H520" i="3" s="1"/>
  <c r="F521" i="3"/>
  <c r="H521" i="3" s="1"/>
  <c r="F522" i="3"/>
  <c r="H522" i="3" s="1"/>
  <c r="F523" i="3"/>
  <c r="F524" i="3"/>
  <c r="H524" i="3" s="1"/>
  <c r="F525" i="3"/>
  <c r="H525" i="3" s="1"/>
  <c r="F526" i="3"/>
  <c r="H526" i="3" s="1"/>
  <c r="F527" i="3"/>
  <c r="H527" i="3" s="1"/>
  <c r="F528" i="3"/>
  <c r="H528" i="3" s="1"/>
  <c r="F529" i="3"/>
  <c r="H529" i="3" s="1"/>
  <c r="F530" i="3"/>
  <c r="H530" i="3" s="1"/>
  <c r="F531" i="3"/>
  <c r="F532" i="3"/>
  <c r="H532" i="3" s="1"/>
  <c r="F533" i="3"/>
  <c r="H533" i="3" s="1"/>
  <c r="F534" i="3"/>
  <c r="H534" i="3" s="1"/>
  <c r="F535" i="3"/>
  <c r="H535" i="3" s="1"/>
  <c r="F536" i="3"/>
  <c r="H536" i="3" s="1"/>
  <c r="F537" i="3"/>
  <c r="H537" i="3" s="1"/>
  <c r="F538" i="3"/>
  <c r="H538" i="3" s="1"/>
  <c r="F539" i="3"/>
  <c r="F540" i="3"/>
  <c r="H540" i="3" s="1"/>
  <c r="F541" i="3"/>
  <c r="H541" i="3" s="1"/>
  <c r="F542" i="3"/>
  <c r="H542" i="3" s="1"/>
  <c r="F543" i="3"/>
  <c r="H543" i="3" s="1"/>
  <c r="F544" i="3"/>
  <c r="H544" i="3" s="1"/>
  <c r="F545" i="3"/>
  <c r="H545" i="3" s="1"/>
  <c r="F546" i="3"/>
  <c r="H546" i="3" s="1"/>
  <c r="F547" i="3"/>
  <c r="H547" i="3" s="1"/>
  <c r="F548" i="3"/>
  <c r="H548" i="3" s="1"/>
  <c r="F549" i="3"/>
  <c r="H549" i="3" s="1"/>
  <c r="F550" i="3"/>
  <c r="H550" i="3" s="1"/>
  <c r="F551" i="3"/>
  <c r="H551" i="3" s="1"/>
  <c r="F552" i="3"/>
  <c r="H552" i="3" s="1"/>
  <c r="F553" i="3"/>
  <c r="H553" i="3" s="1"/>
  <c r="F554" i="3"/>
  <c r="H554" i="3" s="1"/>
  <c r="F555" i="3"/>
  <c r="H555" i="3" s="1"/>
  <c r="F556" i="3"/>
  <c r="H556" i="3" s="1"/>
  <c r="F557" i="3"/>
  <c r="H557" i="3" s="1"/>
  <c r="F558" i="3"/>
  <c r="H558" i="3" s="1"/>
  <c r="F559" i="3"/>
  <c r="H559" i="3" s="1"/>
  <c r="F560" i="3"/>
  <c r="H560" i="3" s="1"/>
  <c r="F561" i="3"/>
  <c r="H561" i="3" s="1"/>
  <c r="F562" i="3"/>
  <c r="H562" i="3" s="1"/>
  <c r="F563" i="3"/>
  <c r="H563" i="3" s="1"/>
  <c r="F564" i="3"/>
  <c r="H564" i="3" s="1"/>
  <c r="F565" i="3"/>
  <c r="H565" i="3" s="1"/>
  <c r="F566" i="3"/>
  <c r="H566" i="3" s="1"/>
  <c r="F567" i="3"/>
  <c r="H567" i="3" s="1"/>
  <c r="F568" i="3"/>
  <c r="H568" i="3" s="1"/>
  <c r="F569" i="3"/>
  <c r="H569" i="3" s="1"/>
  <c r="F570" i="3"/>
  <c r="H570" i="3" s="1"/>
  <c r="F571" i="3"/>
  <c r="H571" i="3" s="1"/>
  <c r="F572" i="3"/>
  <c r="H572" i="3" s="1"/>
  <c r="F573" i="3"/>
  <c r="H573" i="3" s="1"/>
  <c r="F574" i="3"/>
  <c r="H574" i="3" s="1"/>
  <c r="F575" i="3"/>
  <c r="H575" i="3" s="1"/>
  <c r="F576" i="3"/>
  <c r="H576" i="3" s="1"/>
  <c r="F577" i="3"/>
  <c r="H577" i="3" s="1"/>
  <c r="F578" i="3"/>
  <c r="H578" i="3" s="1"/>
  <c r="F579" i="3"/>
  <c r="H579" i="3" s="1"/>
  <c r="F580" i="3"/>
  <c r="H580" i="3" s="1"/>
  <c r="F581" i="3"/>
  <c r="H581" i="3" s="1"/>
  <c r="F582" i="3"/>
  <c r="H582" i="3" s="1"/>
  <c r="F583" i="3"/>
  <c r="H583" i="3" s="1"/>
  <c r="F584" i="3"/>
  <c r="H584" i="3" s="1"/>
  <c r="F585" i="3"/>
  <c r="H585" i="3" s="1"/>
  <c r="F586" i="3"/>
  <c r="H586" i="3" s="1"/>
  <c r="F587" i="3"/>
  <c r="H587" i="3" s="1"/>
  <c r="F588" i="3"/>
  <c r="H588" i="3" s="1"/>
  <c r="F589" i="3"/>
  <c r="H589" i="3" s="1"/>
  <c r="F590" i="3"/>
  <c r="H590" i="3" s="1"/>
  <c r="F591" i="3"/>
  <c r="H591" i="3" s="1"/>
  <c r="F592" i="3"/>
  <c r="H592" i="3" s="1"/>
  <c r="F593" i="3"/>
  <c r="H593" i="3" s="1"/>
  <c r="F594" i="3"/>
  <c r="H594" i="3" s="1"/>
  <c r="F595" i="3"/>
  <c r="H595" i="3" s="1"/>
  <c r="F596" i="3"/>
  <c r="H596" i="3" s="1"/>
  <c r="F597" i="3"/>
  <c r="H597" i="3" s="1"/>
  <c r="F598" i="3"/>
  <c r="H598" i="3" s="1"/>
  <c r="F599" i="3"/>
  <c r="H599" i="3" s="1"/>
  <c r="F600" i="3"/>
  <c r="H600" i="3" s="1"/>
  <c r="F601" i="3"/>
  <c r="H601" i="3" s="1"/>
  <c r="F602" i="3"/>
  <c r="H602" i="3" s="1"/>
  <c r="F603" i="3"/>
  <c r="H603" i="3" s="1"/>
  <c r="F604" i="3"/>
  <c r="F605" i="3"/>
  <c r="H605" i="3" s="1"/>
  <c r="F606" i="3"/>
  <c r="H606" i="3" s="1"/>
  <c r="F607" i="3"/>
  <c r="H607" i="3" s="1"/>
  <c r="F608" i="3"/>
  <c r="H608" i="3" s="1"/>
  <c r="F609" i="3"/>
  <c r="H609" i="3" s="1"/>
  <c r="F610" i="3"/>
  <c r="H610" i="3" s="1"/>
  <c r="F611" i="3"/>
  <c r="H611" i="3" s="1"/>
  <c r="F612" i="3"/>
  <c r="H612" i="3" s="1"/>
  <c r="F613" i="3"/>
  <c r="H613" i="3" s="1"/>
  <c r="F614" i="3"/>
  <c r="H614" i="3" s="1"/>
  <c r="F615" i="3"/>
  <c r="H615" i="3" s="1"/>
  <c r="F616" i="3"/>
  <c r="H616" i="3" s="1"/>
  <c r="F617" i="3"/>
  <c r="H617" i="3" s="1"/>
  <c r="F618" i="3"/>
  <c r="H618" i="3" s="1"/>
  <c r="F619" i="3"/>
  <c r="H619" i="3" s="1"/>
  <c r="F620" i="3"/>
  <c r="H620" i="3" s="1"/>
  <c r="F621" i="3"/>
  <c r="H621" i="3" s="1"/>
  <c r="F622" i="3"/>
  <c r="H622" i="3" s="1"/>
  <c r="F623" i="3"/>
  <c r="H623" i="3" s="1"/>
  <c r="F624" i="3"/>
  <c r="H624" i="3" s="1"/>
  <c r="F625" i="3"/>
  <c r="H625" i="3" s="1"/>
  <c r="F626" i="3"/>
  <c r="H626" i="3" s="1"/>
  <c r="F627" i="3"/>
  <c r="H627" i="3" s="1"/>
  <c r="F628" i="3"/>
  <c r="H628" i="3" s="1"/>
  <c r="F629" i="3"/>
  <c r="H629" i="3" s="1"/>
  <c r="F630" i="3"/>
  <c r="H630" i="3" s="1"/>
  <c r="F631" i="3"/>
  <c r="H631" i="3" s="1"/>
  <c r="F632" i="3"/>
  <c r="H632" i="3" s="1"/>
  <c r="F633" i="3"/>
  <c r="H633" i="3" s="1"/>
  <c r="F634" i="3"/>
  <c r="H634" i="3" s="1"/>
  <c r="F635" i="3"/>
  <c r="H635" i="3" s="1"/>
  <c r="F636" i="3"/>
  <c r="H636" i="3" s="1"/>
  <c r="F637" i="3"/>
  <c r="H637" i="3" s="1"/>
  <c r="F638" i="3"/>
  <c r="H638" i="3" s="1"/>
  <c r="F639" i="3"/>
  <c r="H639" i="3" s="1"/>
  <c r="F640" i="3"/>
  <c r="H640" i="3" s="1"/>
  <c r="F641" i="3"/>
  <c r="H641" i="3" s="1"/>
  <c r="F642" i="3"/>
  <c r="H642" i="3" s="1"/>
  <c r="F643" i="3"/>
  <c r="H643" i="3" s="1"/>
  <c r="F644" i="3"/>
  <c r="H644" i="3" s="1"/>
  <c r="F645" i="3"/>
  <c r="H645" i="3" s="1"/>
  <c r="F646" i="3"/>
  <c r="H646" i="3" s="1"/>
  <c r="F647" i="3"/>
  <c r="H647" i="3" s="1"/>
  <c r="F648" i="3"/>
  <c r="H648" i="3" s="1"/>
  <c r="F649" i="3"/>
  <c r="H649" i="3" s="1"/>
  <c r="F650" i="3"/>
  <c r="H650" i="3" s="1"/>
  <c r="F651" i="3"/>
  <c r="H651" i="3" s="1"/>
  <c r="F652" i="3"/>
  <c r="H652" i="3" s="1"/>
  <c r="F653" i="3"/>
  <c r="H653" i="3" s="1"/>
  <c r="F654" i="3"/>
  <c r="H654" i="3" s="1"/>
  <c r="F655" i="3"/>
  <c r="H655" i="3" s="1"/>
  <c r="F656" i="3"/>
  <c r="H656" i="3" s="1"/>
  <c r="F657" i="3"/>
  <c r="H657" i="3" s="1"/>
  <c r="F658" i="3"/>
  <c r="H658" i="3" s="1"/>
  <c r="F659" i="3"/>
  <c r="H659" i="3" s="1"/>
  <c r="F660" i="3"/>
  <c r="H660" i="3" s="1"/>
  <c r="F661" i="3"/>
  <c r="H661" i="3" s="1"/>
  <c r="F662" i="3"/>
  <c r="H662" i="3" s="1"/>
  <c r="F663" i="3"/>
  <c r="H663" i="3" s="1"/>
  <c r="F664" i="3"/>
  <c r="H664" i="3" s="1"/>
  <c r="F665" i="3"/>
  <c r="H665" i="3" s="1"/>
  <c r="F666" i="3"/>
  <c r="H666" i="3" s="1"/>
  <c r="F667" i="3"/>
  <c r="H667" i="3" s="1"/>
  <c r="F668" i="3"/>
  <c r="H668" i="3" s="1"/>
  <c r="F669" i="3"/>
  <c r="H669" i="3" s="1"/>
  <c r="F670" i="3"/>
  <c r="H670" i="3" s="1"/>
  <c r="F671" i="3"/>
  <c r="H671" i="3" s="1"/>
  <c r="F672" i="3"/>
  <c r="H672" i="3" s="1"/>
  <c r="F673" i="3"/>
  <c r="H673" i="3" s="1"/>
  <c r="F674" i="3"/>
  <c r="H674" i="3" s="1"/>
  <c r="F675" i="3"/>
  <c r="H675" i="3" s="1"/>
  <c r="F676" i="3"/>
  <c r="H676" i="3" s="1"/>
  <c r="F677" i="3"/>
  <c r="H677" i="3" s="1"/>
  <c r="F678" i="3"/>
  <c r="H678" i="3" s="1"/>
  <c r="F679" i="3"/>
  <c r="H679" i="3" s="1"/>
  <c r="F680" i="3"/>
  <c r="H680" i="3" s="1"/>
  <c r="F681" i="3"/>
  <c r="H681" i="3" s="1"/>
  <c r="F682" i="3"/>
  <c r="H682" i="3" s="1"/>
  <c r="F683" i="3"/>
  <c r="H683" i="3" s="1"/>
  <c r="F684" i="3"/>
  <c r="H684" i="3" s="1"/>
  <c r="F685" i="3"/>
  <c r="H685" i="3" s="1"/>
  <c r="F686" i="3"/>
  <c r="H686" i="3" s="1"/>
  <c r="F687" i="3"/>
  <c r="H687" i="3" s="1"/>
  <c r="F688" i="3"/>
  <c r="H688" i="3" s="1"/>
  <c r="F689" i="3"/>
  <c r="H689" i="3" s="1"/>
  <c r="F690" i="3"/>
  <c r="H690" i="3" s="1"/>
  <c r="F691" i="3"/>
  <c r="H691" i="3" s="1"/>
  <c r="F692" i="3"/>
  <c r="H692" i="3" s="1"/>
  <c r="F693" i="3"/>
  <c r="H693" i="3" s="1"/>
  <c r="F694" i="3"/>
  <c r="H694" i="3" s="1"/>
  <c r="F695" i="3"/>
  <c r="H695" i="3" s="1"/>
  <c r="F696" i="3"/>
  <c r="H696" i="3" s="1"/>
  <c r="F697" i="3"/>
  <c r="H697" i="3" s="1"/>
  <c r="F698" i="3"/>
  <c r="H698" i="3" s="1"/>
  <c r="F699" i="3"/>
  <c r="H699" i="3" s="1"/>
  <c r="F700" i="3"/>
  <c r="H700" i="3" s="1"/>
  <c r="F701" i="3"/>
  <c r="H701" i="3" s="1"/>
  <c r="F702" i="3"/>
  <c r="H702" i="3" s="1"/>
  <c r="F703" i="3"/>
  <c r="H703" i="3" s="1"/>
  <c r="F704" i="3"/>
  <c r="H704" i="3" s="1"/>
  <c r="F705" i="3"/>
  <c r="H705" i="3" s="1"/>
  <c r="F706" i="3"/>
  <c r="H706" i="3" s="1"/>
  <c r="F707" i="3"/>
  <c r="H707" i="3" s="1"/>
  <c r="F708" i="3"/>
  <c r="H708" i="3" s="1"/>
  <c r="F709" i="3"/>
  <c r="H709" i="3" s="1"/>
  <c r="F710" i="3"/>
  <c r="H710" i="3" s="1"/>
  <c r="F711" i="3"/>
  <c r="H711" i="3" s="1"/>
  <c r="F712" i="3"/>
  <c r="H712" i="3" s="1"/>
  <c r="F713" i="3"/>
  <c r="H713" i="3" s="1"/>
  <c r="F714" i="3"/>
  <c r="H714" i="3" s="1"/>
  <c r="F715" i="3"/>
  <c r="H715" i="3" s="1"/>
  <c r="F716" i="3"/>
  <c r="H716" i="3" s="1"/>
  <c r="F717" i="3"/>
  <c r="H717" i="3" s="1"/>
  <c r="F718" i="3"/>
  <c r="H718" i="3" s="1"/>
  <c r="F719" i="3"/>
  <c r="H719" i="3" s="1"/>
  <c r="F720" i="3"/>
  <c r="H720" i="3" s="1"/>
  <c r="F721" i="3"/>
  <c r="H721" i="3" s="1"/>
  <c r="F722" i="3"/>
  <c r="H722" i="3" s="1"/>
  <c r="F723" i="3"/>
  <c r="H723" i="3" s="1"/>
  <c r="F724" i="3"/>
  <c r="H724" i="3" s="1"/>
  <c r="F725" i="3"/>
  <c r="H725" i="3" s="1"/>
  <c r="F726" i="3"/>
  <c r="H726" i="3" s="1"/>
  <c r="F727" i="3"/>
  <c r="H727" i="3" s="1"/>
  <c r="F728" i="3"/>
  <c r="F729" i="3"/>
  <c r="H729" i="3" s="1"/>
  <c r="F730" i="3"/>
  <c r="H730" i="3" s="1"/>
  <c r="F731" i="3"/>
  <c r="H731" i="3" s="1"/>
  <c r="F732" i="3"/>
  <c r="H732" i="3" s="1"/>
  <c r="F733" i="3"/>
  <c r="H733" i="3" s="1"/>
  <c r="F734" i="3"/>
  <c r="H734" i="3" s="1"/>
  <c r="F735" i="3"/>
  <c r="H735" i="3" s="1"/>
  <c r="F736" i="3"/>
  <c r="H736" i="3" s="1"/>
  <c r="F737" i="3"/>
  <c r="H737" i="3" s="1"/>
  <c r="F738" i="3"/>
  <c r="H738" i="3" s="1"/>
  <c r="F739" i="3"/>
  <c r="H739" i="3" s="1"/>
  <c r="F740" i="3"/>
  <c r="H740" i="3" s="1"/>
  <c r="F741" i="3"/>
  <c r="H741" i="3" s="1"/>
  <c r="F742" i="3"/>
  <c r="H742" i="3" s="1"/>
  <c r="F743" i="3"/>
  <c r="F744" i="3"/>
  <c r="H744" i="3" s="1"/>
  <c r="F745" i="3"/>
  <c r="H745" i="3" s="1"/>
  <c r="F746" i="3"/>
  <c r="H746" i="3" s="1"/>
  <c r="F747" i="3"/>
  <c r="H747" i="3" s="1"/>
  <c r="F748" i="3"/>
  <c r="H748" i="3" s="1"/>
  <c r="F749" i="3"/>
  <c r="H749" i="3" s="1"/>
  <c r="F750" i="3"/>
  <c r="H750" i="3" s="1"/>
  <c r="F751" i="3"/>
  <c r="H751" i="3" s="1"/>
  <c r="F752" i="3"/>
  <c r="H752" i="3" s="1"/>
  <c r="F753" i="3"/>
  <c r="H753" i="3" s="1"/>
  <c r="F754" i="3"/>
  <c r="H754" i="3" s="1"/>
  <c r="F755" i="3"/>
  <c r="H755" i="3" s="1"/>
  <c r="F756" i="3"/>
  <c r="H756" i="3" s="1"/>
  <c r="F757" i="3"/>
  <c r="H757" i="3" s="1"/>
  <c r="F758" i="3"/>
  <c r="H758" i="3" s="1"/>
  <c r="F759" i="3"/>
  <c r="H759" i="3" s="1"/>
  <c r="F760" i="3"/>
  <c r="F761" i="3"/>
  <c r="H761" i="3" s="1"/>
  <c r="F762" i="3"/>
  <c r="H762" i="3" s="1"/>
  <c r="F763" i="3"/>
  <c r="H763" i="3" s="1"/>
  <c r="F764" i="3"/>
  <c r="H764" i="3" s="1"/>
  <c r="F765" i="3"/>
  <c r="H765" i="3" s="1"/>
  <c r="F766" i="3"/>
  <c r="H766" i="3" s="1"/>
  <c r="F767" i="3"/>
  <c r="H767" i="3" s="1"/>
  <c r="F768" i="3"/>
  <c r="H768" i="3" s="1"/>
  <c r="F769" i="3"/>
  <c r="H769" i="3" s="1"/>
  <c r="F770" i="3"/>
  <c r="H770" i="3" s="1"/>
  <c r="F771" i="3"/>
  <c r="H771" i="3" s="1"/>
  <c r="F772" i="3"/>
  <c r="H772" i="3" s="1"/>
  <c r="F773" i="3"/>
  <c r="H773" i="3" s="1"/>
  <c r="F774" i="3"/>
  <c r="H774" i="3" s="1"/>
  <c r="F775" i="3"/>
  <c r="H775" i="3" s="1"/>
  <c r="F776" i="3"/>
  <c r="H776" i="3" s="1"/>
  <c r="F777" i="3"/>
  <c r="H777" i="3" s="1"/>
  <c r="F778" i="3"/>
  <c r="H778" i="3" s="1"/>
  <c r="F779" i="3"/>
  <c r="H779" i="3" s="1"/>
  <c r="F780" i="3"/>
  <c r="H780" i="3" s="1"/>
  <c r="F781" i="3"/>
  <c r="H781" i="3" s="1"/>
  <c r="F782" i="3"/>
  <c r="H782" i="3" s="1"/>
  <c r="F783" i="3"/>
  <c r="H783" i="3" s="1"/>
  <c r="F784" i="3"/>
  <c r="H784" i="3" s="1"/>
  <c r="F785" i="3"/>
  <c r="H785" i="3" s="1"/>
  <c r="F786" i="3"/>
  <c r="H786" i="3" s="1"/>
  <c r="F787" i="3"/>
  <c r="H787" i="3" s="1"/>
  <c r="F788" i="3"/>
  <c r="H788" i="3" s="1"/>
  <c r="F789" i="3"/>
  <c r="H789" i="3" s="1"/>
  <c r="F790" i="3"/>
  <c r="H790" i="3" s="1"/>
  <c r="F791" i="3"/>
  <c r="H791" i="3" s="1"/>
  <c r="F792" i="3"/>
  <c r="H792" i="3" s="1"/>
  <c r="F793" i="3"/>
  <c r="H793" i="3" s="1"/>
  <c r="F794" i="3"/>
  <c r="H794" i="3" s="1"/>
  <c r="F795" i="3"/>
  <c r="H795" i="3" s="1"/>
  <c r="F796" i="3"/>
  <c r="H796" i="3" s="1"/>
  <c r="F797" i="3"/>
  <c r="H797" i="3" s="1"/>
  <c r="F798" i="3"/>
  <c r="H798" i="3" s="1"/>
  <c r="F799" i="3"/>
  <c r="H799" i="3" s="1"/>
  <c r="F800" i="3"/>
  <c r="H800" i="3" s="1"/>
  <c r="F801" i="3"/>
  <c r="H801" i="3" s="1"/>
  <c r="F802" i="3"/>
  <c r="H802" i="3" s="1"/>
  <c r="F803" i="3"/>
  <c r="H803" i="3" s="1"/>
  <c r="F804" i="3"/>
  <c r="H804" i="3" s="1"/>
  <c r="F805" i="3"/>
  <c r="H805" i="3" s="1"/>
  <c r="F806" i="3"/>
  <c r="H806" i="3" s="1"/>
  <c r="F807" i="3"/>
  <c r="H807" i="3" s="1"/>
  <c r="F808" i="3"/>
  <c r="H808" i="3" s="1"/>
  <c r="F809" i="3"/>
  <c r="H809" i="3" s="1"/>
  <c r="F810" i="3"/>
  <c r="H810" i="3" s="1"/>
  <c r="F811" i="3"/>
  <c r="H811" i="3" s="1"/>
  <c r="F812" i="3"/>
  <c r="H812" i="3" s="1"/>
  <c r="F813" i="3"/>
  <c r="H813" i="3" s="1"/>
  <c r="F814" i="3"/>
  <c r="H814" i="3" s="1"/>
  <c r="F815" i="3"/>
  <c r="H815" i="3" s="1"/>
  <c r="F816" i="3"/>
  <c r="H816" i="3" s="1"/>
  <c r="F817" i="3"/>
  <c r="H817" i="3" s="1"/>
  <c r="F818" i="3"/>
  <c r="H818" i="3" s="1"/>
  <c r="F819" i="3"/>
  <c r="H819" i="3" s="1"/>
  <c r="F820" i="3"/>
  <c r="H820" i="3" s="1"/>
  <c r="F821" i="3"/>
  <c r="H821" i="3" s="1"/>
  <c r="F822" i="3"/>
  <c r="H822" i="3" s="1"/>
  <c r="F823" i="3"/>
  <c r="H823" i="3" s="1"/>
  <c r="F824" i="3"/>
  <c r="H824" i="3" s="1"/>
  <c r="F825" i="3"/>
  <c r="H825" i="3" s="1"/>
  <c r="F826" i="3"/>
  <c r="H826" i="3" s="1"/>
  <c r="F827" i="3"/>
  <c r="H827" i="3" s="1"/>
  <c r="F828" i="3"/>
  <c r="H828" i="3" s="1"/>
  <c r="F829" i="3"/>
  <c r="H829" i="3" s="1"/>
  <c r="F830" i="3"/>
  <c r="H830" i="3" s="1"/>
  <c r="F831" i="3"/>
  <c r="H831" i="3" s="1"/>
  <c r="F832" i="3"/>
  <c r="H832" i="3" s="1"/>
  <c r="F833" i="3"/>
  <c r="H833" i="3" s="1"/>
  <c r="F834" i="3"/>
  <c r="H834" i="3" s="1"/>
  <c r="F835" i="3"/>
  <c r="H835" i="3" s="1"/>
  <c r="F836" i="3"/>
  <c r="H836" i="3" s="1"/>
  <c r="F837" i="3"/>
  <c r="H837" i="3" s="1"/>
  <c r="F838" i="3"/>
  <c r="H838" i="3" s="1"/>
  <c r="F839" i="3"/>
  <c r="H839" i="3" s="1"/>
  <c r="F840" i="3"/>
  <c r="H840" i="3" s="1"/>
  <c r="F841" i="3"/>
  <c r="H841" i="3" s="1"/>
  <c r="F842" i="3"/>
  <c r="H842" i="3" s="1"/>
  <c r="F843" i="3"/>
  <c r="H843" i="3" s="1"/>
  <c r="F844" i="3"/>
  <c r="H844" i="3" s="1"/>
  <c r="F845" i="3"/>
  <c r="H845" i="3" s="1"/>
  <c r="F846" i="3"/>
  <c r="H846" i="3" s="1"/>
  <c r="F847" i="3"/>
  <c r="H847" i="3" s="1"/>
  <c r="F848" i="3"/>
  <c r="H848" i="3" s="1"/>
  <c r="F849" i="3"/>
  <c r="H849" i="3" s="1"/>
  <c r="F850" i="3"/>
  <c r="H850" i="3" s="1"/>
  <c r="F851" i="3"/>
  <c r="H851" i="3" s="1"/>
  <c r="F852" i="3"/>
  <c r="H852" i="3" s="1"/>
  <c r="F853" i="3"/>
  <c r="H853" i="3" s="1"/>
  <c r="F854" i="3"/>
  <c r="H854" i="3" s="1"/>
  <c r="F855" i="3"/>
  <c r="H855" i="3" s="1"/>
  <c r="F856" i="3"/>
  <c r="H856" i="3" s="1"/>
  <c r="F857" i="3"/>
  <c r="H857" i="3" s="1"/>
  <c r="F858" i="3"/>
  <c r="H858" i="3" s="1"/>
  <c r="F859" i="3"/>
  <c r="H859" i="3" s="1"/>
  <c r="F860" i="3"/>
  <c r="H860" i="3" s="1"/>
  <c r="F861" i="3"/>
  <c r="H861" i="3" s="1"/>
  <c r="F862" i="3"/>
  <c r="H862" i="3" s="1"/>
  <c r="F863" i="3"/>
  <c r="H863" i="3" s="1"/>
  <c r="F864" i="3"/>
  <c r="H864" i="3" s="1"/>
  <c r="F865" i="3"/>
  <c r="H865" i="3" s="1"/>
  <c r="F866" i="3"/>
  <c r="H866" i="3" s="1"/>
  <c r="F867" i="3"/>
  <c r="H867" i="3" s="1"/>
  <c r="F868" i="3"/>
  <c r="H868" i="3" s="1"/>
  <c r="F869" i="3"/>
  <c r="H869" i="3" s="1"/>
  <c r="F870" i="3"/>
  <c r="H870" i="3" s="1"/>
  <c r="F871" i="3"/>
  <c r="H871" i="3" s="1"/>
  <c r="F872" i="3"/>
  <c r="H872" i="3" s="1"/>
  <c r="F873" i="3"/>
  <c r="H873" i="3" s="1"/>
  <c r="F874" i="3"/>
  <c r="H874" i="3" s="1"/>
  <c r="F875" i="3"/>
  <c r="H875" i="3" s="1"/>
  <c r="F876" i="3"/>
  <c r="F877" i="3"/>
  <c r="H877" i="3" s="1"/>
  <c r="F878" i="3"/>
  <c r="H878" i="3" s="1"/>
  <c r="F879" i="3"/>
  <c r="H879" i="3" s="1"/>
  <c r="F880" i="3"/>
  <c r="H880" i="3" s="1"/>
  <c r="F881" i="3"/>
  <c r="H881" i="3" s="1"/>
  <c r="F882" i="3"/>
  <c r="H882" i="3" s="1"/>
  <c r="F883" i="3"/>
  <c r="H883" i="3" s="1"/>
  <c r="F884" i="3"/>
  <c r="H884" i="3" s="1"/>
  <c r="F885" i="3"/>
  <c r="H885" i="3" s="1"/>
  <c r="F886" i="3"/>
  <c r="H886" i="3" s="1"/>
  <c r="F887" i="3"/>
  <c r="H887" i="3" s="1"/>
  <c r="F888" i="3"/>
  <c r="H888" i="3" s="1"/>
  <c r="F889" i="3"/>
  <c r="H889" i="3" s="1"/>
  <c r="F890" i="3"/>
  <c r="H890" i="3" s="1"/>
  <c r="F891" i="3"/>
  <c r="H891" i="3" s="1"/>
  <c r="F892" i="3"/>
  <c r="H892" i="3" s="1"/>
  <c r="F893" i="3"/>
  <c r="H893" i="3" s="1"/>
  <c r="F894" i="3"/>
  <c r="H894" i="3" s="1"/>
  <c r="F895" i="3"/>
  <c r="H895" i="3" s="1"/>
  <c r="F896" i="3"/>
  <c r="H896" i="3" s="1"/>
  <c r="F897" i="3"/>
  <c r="H897" i="3" s="1"/>
  <c r="F898" i="3"/>
  <c r="H898" i="3" s="1"/>
  <c r="F899" i="3"/>
  <c r="H899" i="3" s="1"/>
  <c r="F900" i="3"/>
  <c r="H900" i="3" s="1"/>
  <c r="F901" i="3"/>
  <c r="H901" i="3" s="1"/>
  <c r="F902" i="3"/>
  <c r="H902" i="3" s="1"/>
  <c r="F903" i="3"/>
  <c r="H903" i="3" s="1"/>
  <c r="F904" i="3"/>
  <c r="H904" i="3" s="1"/>
  <c r="F905" i="3"/>
  <c r="H905" i="3" s="1"/>
  <c r="F906" i="3"/>
  <c r="H906" i="3" s="1"/>
  <c r="F907" i="3"/>
  <c r="F908" i="3"/>
  <c r="H908" i="3" s="1"/>
  <c r="F909" i="3"/>
  <c r="H909" i="3" s="1"/>
  <c r="F910" i="3"/>
  <c r="H910" i="3" s="1"/>
  <c r="F911" i="3"/>
  <c r="H911" i="3" s="1"/>
  <c r="F912" i="3"/>
  <c r="H912" i="3" s="1"/>
  <c r="F913" i="3"/>
  <c r="H913" i="3" s="1"/>
  <c r="F914" i="3"/>
  <c r="H914" i="3" s="1"/>
  <c r="F915" i="3"/>
  <c r="F916" i="3"/>
  <c r="H916" i="3" s="1"/>
  <c r="F917" i="3"/>
  <c r="H917" i="3" s="1"/>
  <c r="F918" i="3"/>
  <c r="H918" i="3" s="1"/>
  <c r="F919" i="3"/>
  <c r="H919" i="3" s="1"/>
  <c r="F920" i="3"/>
  <c r="H920" i="3" s="1"/>
  <c r="F921" i="3"/>
  <c r="H921" i="3" s="1"/>
  <c r="F922" i="3"/>
  <c r="H922" i="3" s="1"/>
  <c r="F923" i="3"/>
  <c r="H923" i="3" s="1"/>
  <c r="F924" i="3"/>
  <c r="H924" i="3" s="1"/>
  <c r="F925" i="3"/>
  <c r="H925" i="3" s="1"/>
  <c r="F926" i="3"/>
  <c r="H926" i="3" s="1"/>
  <c r="F927" i="3"/>
  <c r="H927" i="3" s="1"/>
  <c r="F928" i="3"/>
  <c r="H928" i="3" s="1"/>
  <c r="F929" i="3"/>
  <c r="H929" i="3" s="1"/>
  <c r="F930" i="3"/>
  <c r="H930" i="3" s="1"/>
  <c r="F931" i="3"/>
  <c r="H931" i="3" s="1"/>
  <c r="F932" i="3"/>
  <c r="H932" i="3" s="1"/>
  <c r="F933" i="3"/>
  <c r="H933" i="3" s="1"/>
  <c r="F934" i="3"/>
  <c r="H934" i="3" s="1"/>
  <c r="F935" i="3"/>
  <c r="H935" i="3" s="1"/>
  <c r="F936" i="3"/>
  <c r="H936" i="3" s="1"/>
  <c r="F937" i="3"/>
  <c r="H937" i="3" s="1"/>
  <c r="F938" i="3"/>
  <c r="H938" i="3" s="1"/>
  <c r="F939" i="3"/>
  <c r="F940" i="3"/>
  <c r="H940" i="3" s="1"/>
  <c r="F941" i="3"/>
  <c r="H941" i="3" s="1"/>
  <c r="F942" i="3"/>
  <c r="H942" i="3" s="1"/>
  <c r="F943" i="3"/>
  <c r="H943" i="3" s="1"/>
  <c r="F944" i="3"/>
  <c r="F945" i="3"/>
  <c r="H945" i="3" s="1"/>
  <c r="F946" i="3"/>
  <c r="H946" i="3" s="1"/>
  <c r="F947" i="3"/>
  <c r="H947" i="3" s="1"/>
  <c r="F948" i="3"/>
  <c r="H948" i="3" s="1"/>
  <c r="F949" i="3"/>
  <c r="H949" i="3" s="1"/>
  <c r="F950" i="3"/>
  <c r="H950" i="3" s="1"/>
  <c r="F951" i="3"/>
  <c r="H951" i="3" s="1"/>
  <c r="F952" i="3"/>
  <c r="H952" i="3" s="1"/>
  <c r="F953" i="3"/>
  <c r="H953" i="3" s="1"/>
  <c r="F954" i="3"/>
  <c r="H954" i="3" s="1"/>
  <c r="F955" i="3"/>
  <c r="H955" i="3" s="1"/>
  <c r="F956" i="3"/>
  <c r="H956" i="3" s="1"/>
  <c r="F957" i="3"/>
  <c r="H957" i="3" s="1"/>
  <c r="F958" i="3"/>
  <c r="H958" i="3" s="1"/>
  <c r="F959" i="3"/>
  <c r="H959" i="3" s="1"/>
  <c r="F960" i="3"/>
  <c r="H960" i="3" s="1"/>
  <c r="F961" i="3"/>
  <c r="H961" i="3" s="1"/>
  <c r="F962" i="3"/>
  <c r="H962" i="3" s="1"/>
  <c r="F963" i="3"/>
  <c r="H963" i="3" s="1"/>
  <c r="F964" i="3"/>
  <c r="H964" i="3" s="1"/>
  <c r="F965" i="3"/>
  <c r="H965" i="3" s="1"/>
  <c r="F966" i="3"/>
  <c r="H966" i="3" s="1"/>
  <c r="F967" i="3"/>
  <c r="H967" i="3" s="1"/>
  <c r="F968" i="3"/>
  <c r="H968" i="3" s="1"/>
  <c r="F969" i="3"/>
  <c r="H969" i="3" s="1"/>
  <c r="F970" i="3"/>
  <c r="H970" i="3" s="1"/>
  <c r="F971" i="3"/>
  <c r="H971" i="3" s="1"/>
  <c r="F972" i="3"/>
  <c r="F973" i="3"/>
  <c r="H973" i="3" s="1"/>
  <c r="F974" i="3"/>
  <c r="H974" i="3" s="1"/>
  <c r="F975" i="3"/>
  <c r="H975" i="3" s="1"/>
  <c r="F976" i="3"/>
  <c r="H976" i="3" s="1"/>
  <c r="F977" i="3"/>
  <c r="H977" i="3" s="1"/>
  <c r="F978" i="3"/>
  <c r="H978" i="3" s="1"/>
  <c r="F979" i="3"/>
  <c r="H979" i="3" s="1"/>
  <c r="F980" i="3"/>
  <c r="H980" i="3" s="1"/>
  <c r="F981" i="3"/>
  <c r="H981" i="3" s="1"/>
  <c r="F982" i="3"/>
  <c r="H982" i="3" s="1"/>
  <c r="F983" i="3"/>
  <c r="H983" i="3" s="1"/>
  <c r="F984" i="3"/>
  <c r="H984" i="3" s="1"/>
  <c r="F985" i="3"/>
  <c r="H985" i="3" s="1"/>
  <c r="F986" i="3"/>
  <c r="H986" i="3" s="1"/>
  <c r="F987" i="3"/>
  <c r="H987" i="3" s="1"/>
  <c r="F988" i="3"/>
  <c r="H988" i="3" s="1"/>
  <c r="F989" i="3"/>
  <c r="H989" i="3" s="1"/>
  <c r="F990" i="3"/>
  <c r="H990" i="3" s="1"/>
  <c r="F991" i="3"/>
  <c r="H991" i="3" s="1"/>
  <c r="F992" i="3"/>
  <c r="F993" i="3"/>
  <c r="H993" i="3" s="1"/>
  <c r="F994" i="3"/>
  <c r="H994" i="3" s="1"/>
  <c r="F995" i="3"/>
  <c r="H995" i="3" s="1"/>
  <c r="F996" i="3"/>
  <c r="H996" i="3" s="1"/>
  <c r="F997" i="3"/>
  <c r="H997" i="3" s="1"/>
  <c r="F998" i="3"/>
  <c r="H998" i="3" s="1"/>
  <c r="F999" i="3"/>
  <c r="H999" i="3" s="1"/>
  <c r="F1000" i="3"/>
  <c r="H1000" i="3" s="1"/>
  <c r="F1001" i="3"/>
  <c r="H1001" i="3" s="1"/>
  <c r="F1002" i="3"/>
  <c r="H1002" i="3" s="1"/>
  <c r="F1003" i="3"/>
  <c r="F1004" i="3"/>
  <c r="H1004" i="3" s="1"/>
  <c r="F1005" i="3"/>
  <c r="H1005" i="3" s="1"/>
  <c r="F1006" i="3"/>
  <c r="H1006" i="3" s="1"/>
  <c r="F1007" i="3"/>
  <c r="H1007" i="3" s="1"/>
  <c r="F1008" i="3"/>
  <c r="F1009" i="3"/>
  <c r="H1009" i="3" s="1"/>
  <c r="F1010" i="3"/>
  <c r="H1010" i="3" s="1"/>
  <c r="F1011" i="3"/>
  <c r="H1011" i="3" s="1"/>
  <c r="F1012" i="3"/>
  <c r="H1012" i="3" s="1"/>
  <c r="F1013" i="3"/>
  <c r="H1013" i="3" s="1"/>
  <c r="F1014" i="3"/>
  <c r="H1014" i="3" s="1"/>
  <c r="F1015" i="3"/>
  <c r="H1015" i="3" s="1"/>
  <c r="F1016" i="3"/>
  <c r="H1016" i="3" s="1"/>
  <c r="F1017" i="3"/>
  <c r="H1017" i="3" s="1"/>
  <c r="F1018" i="3"/>
  <c r="H1018" i="3" s="1"/>
  <c r="F1019" i="3"/>
  <c r="H1019" i="3" s="1"/>
  <c r="F1020" i="3"/>
  <c r="H1020" i="3" s="1"/>
  <c r="F1021" i="3"/>
  <c r="H1021" i="3" s="1"/>
  <c r="F1022" i="3"/>
  <c r="H1022" i="3" s="1"/>
  <c r="F1023" i="3"/>
  <c r="H1023" i="3" s="1"/>
  <c r="F1024" i="3"/>
  <c r="H1024" i="3" s="1"/>
  <c r="F1025" i="3"/>
  <c r="H1025" i="3" s="1"/>
  <c r="F1026" i="3"/>
  <c r="H1026" i="3" s="1"/>
  <c r="F1027" i="3"/>
  <c r="H1027" i="3" s="1"/>
  <c r="F1028" i="3"/>
  <c r="H1028" i="3" s="1"/>
  <c r="F1029" i="3"/>
  <c r="H1029" i="3" s="1"/>
  <c r="F1030" i="3"/>
  <c r="H1030" i="3" s="1"/>
  <c r="F1031" i="3"/>
  <c r="H1031" i="3" s="1"/>
  <c r="F1032" i="3"/>
  <c r="F1033" i="3"/>
  <c r="H1033" i="3" s="1"/>
  <c r="F1034" i="3"/>
  <c r="H1034" i="3" s="1"/>
  <c r="F1035" i="3"/>
  <c r="H1035" i="3" s="1"/>
  <c r="F1036" i="3"/>
  <c r="H1036" i="3" s="1"/>
  <c r="F1037" i="3"/>
  <c r="H1037" i="3" s="1"/>
  <c r="F1038" i="3"/>
  <c r="H1038" i="3" s="1"/>
  <c r="F1039" i="3"/>
  <c r="H1039" i="3" s="1"/>
  <c r="F1040" i="3"/>
  <c r="H1040" i="3" s="1"/>
  <c r="F1041" i="3"/>
  <c r="H1041" i="3" s="1"/>
  <c r="F1042" i="3"/>
  <c r="H1042" i="3" s="1"/>
  <c r="F1043" i="3"/>
  <c r="H1043" i="3" s="1"/>
  <c r="F1044" i="3"/>
  <c r="H1044" i="3" s="1"/>
  <c r="F1045" i="3"/>
  <c r="H1045" i="3" s="1"/>
  <c r="F1046" i="3"/>
  <c r="H1046" i="3" s="1"/>
  <c r="F1047" i="3"/>
  <c r="H1047" i="3" s="1"/>
  <c r="F1048" i="3"/>
  <c r="F1049" i="3"/>
  <c r="H1049" i="3" s="1"/>
  <c r="F1050" i="3"/>
  <c r="H1050" i="3" s="1"/>
  <c r="F1051" i="3"/>
  <c r="H1051" i="3" s="1"/>
  <c r="F1052" i="3"/>
  <c r="H1052" i="3" s="1"/>
  <c r="F1053" i="3"/>
  <c r="H1053" i="3" s="1"/>
  <c r="F1054" i="3"/>
  <c r="H1054" i="3" s="1"/>
  <c r="F1055" i="3"/>
  <c r="H1055" i="3" s="1"/>
  <c r="F1056" i="3"/>
  <c r="H1056" i="3" s="1"/>
  <c r="F1057" i="3"/>
  <c r="H1057" i="3" s="1"/>
  <c r="F1058" i="3"/>
  <c r="H1058" i="3" s="1"/>
  <c r="F1059" i="3"/>
  <c r="F1060" i="3"/>
  <c r="H1060" i="3" s="1"/>
  <c r="F1061" i="3"/>
  <c r="H1061" i="3" s="1"/>
  <c r="F1062" i="3"/>
  <c r="H1062" i="3" s="1"/>
  <c r="F1063" i="3"/>
  <c r="H1063" i="3" s="1"/>
  <c r="F1064" i="3"/>
  <c r="F1065" i="3"/>
  <c r="H1065" i="3" s="1"/>
  <c r="F1066" i="3"/>
  <c r="H1066" i="3" s="1"/>
  <c r="F1067" i="3"/>
  <c r="H1067" i="3" s="1"/>
  <c r="F1068" i="3"/>
  <c r="H1068" i="3" s="1"/>
  <c r="F1069" i="3"/>
  <c r="H1069" i="3" s="1"/>
  <c r="F1070" i="3"/>
  <c r="H1070" i="3" s="1"/>
  <c r="F1071" i="3"/>
  <c r="H1071" i="3" s="1"/>
  <c r="F1072" i="3"/>
  <c r="H1072" i="3" s="1"/>
  <c r="F1073" i="3"/>
  <c r="H1073" i="3" s="1"/>
  <c r="F1074" i="3"/>
  <c r="H1074" i="3" s="1"/>
  <c r="F1075" i="3"/>
  <c r="H1075" i="3" s="1"/>
  <c r="F1076" i="3"/>
  <c r="H1076" i="3" s="1"/>
  <c r="F1077" i="3"/>
  <c r="H1077" i="3" s="1"/>
  <c r="F1078" i="3"/>
  <c r="H1078" i="3" s="1"/>
  <c r="F1079" i="3"/>
  <c r="H1079" i="3" s="1"/>
  <c r="F1080" i="3"/>
  <c r="H1080" i="3" s="1"/>
  <c r="F1081" i="3"/>
  <c r="H1081" i="3" s="1"/>
  <c r="F1082" i="3"/>
  <c r="H1082" i="3" s="1"/>
  <c r="F1083" i="3"/>
  <c r="H1083" i="3" s="1"/>
  <c r="F1084" i="3"/>
  <c r="H1084" i="3" s="1"/>
  <c r="F1085" i="3"/>
  <c r="H1085" i="3" s="1"/>
  <c r="F1086" i="3"/>
  <c r="H1086" i="3" s="1"/>
  <c r="F1087" i="3"/>
  <c r="H1087" i="3" s="1"/>
  <c r="F1088" i="3"/>
  <c r="F1089" i="3"/>
  <c r="H1089" i="3" s="1"/>
  <c r="F1090" i="3"/>
  <c r="H1090" i="3" s="1"/>
  <c r="F1091" i="3"/>
  <c r="F1092" i="3"/>
  <c r="H1092" i="3" s="1"/>
  <c r="F1093" i="3"/>
  <c r="H1093" i="3" s="1"/>
  <c r="F1094" i="3"/>
  <c r="H1094" i="3" s="1"/>
  <c r="F1095" i="3"/>
  <c r="H1095" i="3" s="1"/>
  <c r="F1096" i="3"/>
  <c r="F1097" i="3"/>
  <c r="H1097" i="3" s="1"/>
  <c r="F1098" i="3"/>
  <c r="H1098" i="3" s="1"/>
  <c r="F1099" i="3"/>
  <c r="H1099" i="3" s="1"/>
  <c r="F1100" i="3"/>
  <c r="H1100" i="3" s="1"/>
  <c r="H19" i="3"/>
  <c r="H24" i="3"/>
  <c r="H27" i="3"/>
  <c r="H28" i="3"/>
  <c r="H56" i="3"/>
  <c r="H72" i="3"/>
  <c r="H88" i="3"/>
  <c r="H104" i="3"/>
  <c r="H120" i="3"/>
  <c r="H140" i="3"/>
  <c r="H156" i="3"/>
  <c r="H188" i="3"/>
  <c r="H191" i="3"/>
  <c r="H200" i="3"/>
  <c r="H252" i="3"/>
  <c r="H284" i="3"/>
  <c r="H302" i="3"/>
  <c r="H328" i="3"/>
  <c r="H359" i="3"/>
  <c r="H380" i="3"/>
  <c r="H396" i="3"/>
  <c r="H408" i="3"/>
  <c r="H424" i="3"/>
  <c r="H440" i="3"/>
  <c r="H492" i="3"/>
  <c r="H523" i="3"/>
  <c r="H531" i="3"/>
  <c r="H539" i="3"/>
  <c r="H604" i="3"/>
  <c r="H728" i="3"/>
  <c r="H743" i="3"/>
  <c r="H760" i="3"/>
  <c r="H876" i="3"/>
  <c r="H907" i="3"/>
  <c r="H915" i="3"/>
  <c r="H939" i="3"/>
  <c r="H944" i="3"/>
  <c r="H972" i="3"/>
  <c r="H992" i="3"/>
  <c r="H1003" i="3"/>
  <c r="H1008" i="3"/>
  <c r="H1032" i="3"/>
  <c r="H1048" i="3"/>
  <c r="H1059" i="3"/>
  <c r="H1064" i="3"/>
  <c r="H1088" i="3"/>
  <c r="H1091" i="3"/>
  <c r="H1096" i="3"/>
  <c r="C72" i="5" l="1"/>
  <c r="C34" i="5"/>
  <c r="D36" i="5"/>
  <c r="E38" i="5"/>
  <c r="C38" i="5"/>
  <c r="D40" i="5"/>
  <c r="E45" i="5"/>
  <c r="C42" i="5"/>
  <c r="D44" i="5"/>
  <c r="E46" i="5"/>
  <c r="C39" i="5"/>
  <c r="C43" i="5"/>
  <c r="D37" i="5"/>
  <c r="E35" i="5"/>
  <c r="E39" i="5"/>
  <c r="C36" i="5"/>
  <c r="C40" i="5"/>
  <c r="C44" i="5"/>
  <c r="D34" i="5"/>
  <c r="D38" i="5"/>
  <c r="D42" i="5"/>
  <c r="D46" i="5"/>
  <c r="E36" i="5"/>
  <c r="E40" i="5"/>
  <c r="E44" i="5"/>
  <c r="C35" i="5"/>
  <c r="D33" i="5"/>
  <c r="D41" i="5"/>
  <c r="D45" i="5"/>
  <c r="E43" i="5"/>
  <c r="C33" i="5"/>
  <c r="C37" i="5"/>
  <c r="C41" i="5"/>
  <c r="C45" i="5"/>
  <c r="D35" i="5"/>
  <c r="D39" i="5"/>
  <c r="D43" i="5"/>
  <c r="E33" i="5"/>
  <c r="E37" i="5"/>
  <c r="E41" i="5"/>
  <c r="L12" i="5"/>
  <c r="J13" i="5"/>
  <c r="K9" i="5"/>
  <c r="L13" i="5"/>
  <c r="J10" i="5"/>
  <c r="K10" i="5"/>
  <c r="K14" i="5"/>
  <c r="L6" i="5"/>
  <c r="L10" i="5"/>
  <c r="L14" i="5"/>
  <c r="J15" i="5"/>
  <c r="K7" i="5"/>
  <c r="K11" i="5"/>
  <c r="K15" i="5"/>
  <c r="L7" i="5"/>
  <c r="L11" i="5"/>
  <c r="L15" i="5"/>
  <c r="K13" i="5"/>
  <c r="K4" i="5"/>
  <c r="K8" i="5"/>
  <c r="K12" i="5"/>
  <c r="L4" i="5"/>
  <c r="L8" i="5"/>
  <c r="C69" i="5"/>
  <c r="C70" i="5"/>
  <c r="C71" i="5"/>
  <c r="C62" i="5"/>
  <c r="K4" i="3"/>
  <c r="J14" i="5" s="1"/>
  <c r="F36" i="5" l="1"/>
  <c r="F34" i="5"/>
  <c r="F46" i="5"/>
  <c r="J11" i="5"/>
  <c r="J6" i="5"/>
  <c r="J7" i="5"/>
  <c r="J8" i="5"/>
  <c r="F38" i="5"/>
  <c r="F41" i="5"/>
  <c r="F40" i="5"/>
  <c r="D47" i="5"/>
  <c r="F37" i="5"/>
  <c r="E47" i="5"/>
  <c r="F45" i="5"/>
  <c r="F35" i="5"/>
  <c r="F44" i="5"/>
  <c r="F42" i="5"/>
  <c r="C47" i="5"/>
  <c r="F43" i="5"/>
  <c r="F33" i="5"/>
  <c r="F39" i="5"/>
  <c r="F13" i="5"/>
  <c r="F9" i="5"/>
  <c r="F5" i="5"/>
  <c r="E13" i="5"/>
  <c r="E9" i="5"/>
  <c r="E5" i="5"/>
  <c r="D13" i="5"/>
  <c r="D9" i="5"/>
  <c r="D5" i="5"/>
  <c r="C13" i="5"/>
  <c r="C9" i="5"/>
  <c r="C5" i="5"/>
  <c r="F12" i="5"/>
  <c r="F8" i="5"/>
  <c r="F4" i="5"/>
  <c r="E12" i="5"/>
  <c r="E8" i="5"/>
  <c r="E4" i="5"/>
  <c r="D12" i="5"/>
  <c r="D8" i="5"/>
  <c r="D4" i="5"/>
  <c r="C12" i="5"/>
  <c r="C8" i="5"/>
  <c r="C4" i="5"/>
  <c r="F15" i="5"/>
  <c r="F11" i="5"/>
  <c r="F7" i="5"/>
  <c r="E15" i="5"/>
  <c r="E11" i="5"/>
  <c r="E7" i="5"/>
  <c r="D15" i="5"/>
  <c r="D11" i="5"/>
  <c r="D7" i="5"/>
  <c r="C15" i="5"/>
  <c r="C11" i="5"/>
  <c r="C7" i="5"/>
  <c r="F14" i="5"/>
  <c r="F10" i="5"/>
  <c r="F6" i="5"/>
  <c r="E14" i="5"/>
  <c r="E10" i="5"/>
  <c r="E6" i="5"/>
  <c r="D14" i="5"/>
  <c r="D10" i="5"/>
  <c r="D6" i="5"/>
  <c r="C14" i="5"/>
  <c r="C10" i="5"/>
  <c r="C6" i="5"/>
  <c r="E1" i="2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4" i="1"/>
  <c r="G5" i="1"/>
  <c r="G6" i="1"/>
  <c r="G7" i="1"/>
  <c r="G8" i="1"/>
  <c r="G9" i="1"/>
  <c r="G10" i="1"/>
  <c r="G11" i="1"/>
  <c r="G12" i="1"/>
  <c r="G13" i="1"/>
  <c r="G14" i="1"/>
  <c r="F47" i="5" l="1"/>
  <c r="G7" i="5"/>
  <c r="G4" i="5"/>
  <c r="C16" i="5"/>
  <c r="F16" i="5"/>
  <c r="D16" i="5"/>
  <c r="E16" i="5"/>
  <c r="G6" i="5"/>
  <c r="G5" i="5"/>
  <c r="G10" i="5"/>
  <c r="G11" i="5"/>
  <c r="G8" i="5"/>
  <c r="G9" i="5"/>
  <c r="G14" i="5"/>
  <c r="G15" i="5"/>
  <c r="G12" i="5"/>
  <c r="G13" i="5"/>
  <c r="F4" i="3"/>
  <c r="F5" i="3"/>
  <c r="F6" i="3"/>
  <c r="F7" i="3"/>
  <c r="F8" i="3"/>
  <c r="F9" i="3"/>
  <c r="F10" i="3"/>
  <c r="F11" i="3"/>
  <c r="F12" i="3"/>
  <c r="H12" i="3" s="1"/>
  <c r="F13" i="3"/>
  <c r="H13" i="3" s="1"/>
  <c r="F1101" i="3"/>
  <c r="H1101" i="3" s="1"/>
  <c r="H4" i="3" l="1"/>
  <c r="J4" i="5"/>
  <c r="H5" i="3"/>
  <c r="J5" i="5"/>
  <c r="H11" i="3"/>
  <c r="L5" i="5"/>
  <c r="H10" i="3"/>
  <c r="K5" i="5"/>
  <c r="H9" i="3"/>
  <c r="J12" i="5"/>
  <c r="H8" i="3"/>
  <c r="J9" i="5"/>
  <c r="H7" i="3"/>
  <c r="L9" i="5"/>
  <c r="H6" i="3"/>
  <c r="K6" i="5"/>
  <c r="G16" i="5"/>
  <c r="K16" i="5" l="1"/>
  <c r="L16" i="5"/>
  <c r="J16" i="5"/>
</calcChain>
</file>

<file path=xl/sharedStrings.xml><?xml version="1.0" encoding="utf-8"?>
<sst xmlns="http://schemas.openxmlformats.org/spreadsheetml/2006/main" count="184" uniqueCount="108">
  <si>
    <t>Flock Census</t>
  </si>
  <si>
    <t>Name</t>
  </si>
  <si>
    <t>Breed</t>
  </si>
  <si>
    <t>Lay Date or Roo</t>
  </si>
  <si>
    <t>Notes</t>
  </si>
  <si>
    <t>Unit Cost</t>
  </si>
  <si>
    <t>Total Cost</t>
  </si>
  <si>
    <t>Category</t>
  </si>
  <si>
    <t>Light Brown</t>
  </si>
  <si>
    <t>Dark Brown</t>
  </si>
  <si>
    <t>Blue or Green</t>
  </si>
  <si>
    <t>White</t>
  </si>
  <si>
    <t>Total Eggs</t>
  </si>
  <si>
    <t># Hens</t>
  </si>
  <si>
    <t>Average Eggs per Hen</t>
  </si>
  <si>
    <t>Egg Tracker</t>
  </si>
  <si>
    <t>Month</t>
  </si>
  <si>
    <t>January</t>
  </si>
  <si>
    <t>Februry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</si>
  <si>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</si>
  <si>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</si>
  <si>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</si>
  <si>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</si>
  <si>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</si>
  <si>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</si>
  <si>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</si>
  <si>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</si>
  <si>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</si>
  <si>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</si>
  <si>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Date (MM/DD/YYYY)</t>
  </si>
  <si>
    <t>Deceased Date (MM/DD/YYYY)</t>
  </si>
  <si>
    <t>Hatch Date (MM/DD/YYYY)</t>
  </si>
  <si>
    <t>Weeks to First Lay (auto calculates for hens)</t>
  </si>
  <si>
    <t>Flock Expenses</t>
  </si>
  <si>
    <t>Feed</t>
  </si>
  <si>
    <t>Treats</t>
  </si>
  <si>
    <t>Bedding</t>
  </si>
  <si>
    <t>Construction</t>
  </si>
  <si>
    <t>Toys</t>
  </si>
  <si>
    <t>Egg cartons</t>
  </si>
  <si>
    <t>Décor</t>
  </si>
  <si>
    <t>Lighting</t>
  </si>
  <si>
    <t>Electricity</t>
  </si>
  <si>
    <t>Water</t>
  </si>
  <si>
    <t>Vitamins</t>
  </si>
  <si>
    <t>Total</t>
  </si>
  <si>
    <t>Other</t>
  </si>
  <si>
    <t>Accessories</t>
  </si>
  <si>
    <t>Dispensers (feeders, waterers, etc.)</t>
  </si>
  <si>
    <t>QTY (#)</t>
  </si>
  <si>
    <t>Month #</t>
  </si>
  <si>
    <t>Year</t>
  </si>
  <si>
    <t>Lost to…</t>
  </si>
  <si>
    <t>Old age</t>
  </si>
  <si>
    <t>Illness</t>
  </si>
  <si>
    <t>Harvest</t>
  </si>
  <si>
    <t>Predator - Hawk</t>
  </si>
  <si>
    <t>Predator - Dog</t>
  </si>
  <si>
    <t>Predator - Fox</t>
  </si>
  <si>
    <t>Predator - Coyote</t>
  </si>
  <si>
    <t>Predator - Bear</t>
  </si>
  <si>
    <t>Predator - Other</t>
  </si>
  <si>
    <t>Loss type</t>
  </si>
  <si>
    <t>Losses</t>
  </si>
  <si>
    <t>Count</t>
  </si>
  <si>
    <t>Hens by Egg Color</t>
  </si>
  <si>
    <t>* Living only</t>
  </si>
  <si>
    <t>Alive?</t>
  </si>
  <si>
    <t>CHICKEN MATH SUMMARY</t>
  </si>
  <si>
    <t>Average Weeks to First Lay</t>
  </si>
  <si>
    <t>Expenses by Year and Category</t>
  </si>
  <si>
    <t>*Enter the 4-digit year in the blue heading where indicated for table to calculate.</t>
  </si>
  <si>
    <t>TOTAL</t>
  </si>
  <si>
    <t>3-Year Total</t>
  </si>
  <si>
    <t>[Enter Year YYYY]</t>
  </si>
  <si>
    <t>Total Eggs by Month</t>
  </si>
  <si>
    <t>Totals</t>
  </si>
  <si>
    <t>Total Eggs by Month and Year</t>
  </si>
  <si>
    <t>Purchase Description</t>
  </si>
  <si>
    <t>*If tables and graphs do not automatically update, press your F9 key or save the file.</t>
  </si>
  <si>
    <t>Enter each item separately by category for greatest accuracy.</t>
  </si>
  <si>
    <t>auto-calculates</t>
  </si>
  <si>
    <t>Each day, enter your egg data.  Each day should be its own row.  Do not make changes to auto-calculating cells.</t>
  </si>
  <si>
    <t>Enter each bird on a separate row.  Do not make changes to auto-calculating cells.</t>
  </si>
  <si>
    <t>Egg Color [Leave blank if roo]</t>
  </si>
  <si>
    <t>© 2021 Leslie McConnell and North of the Present, LLC</t>
  </si>
  <si>
    <t>All rights reserved.</t>
  </si>
  <si>
    <t>This tool is for personal use only and may not be distributed or shared without the express written consent of the developer.</t>
  </si>
  <si>
    <t>For technical problems or questions, please contact leslie@northofthepresent.com.</t>
  </si>
  <si>
    <t>This tool was created by Leslie McConnell, Journals by North of the Present, LLC to accompany The Essential Chicken Keeper Journal, available from Amazon.com.</t>
  </si>
  <si>
    <t>Hatch Tracker</t>
  </si>
  <si>
    <t>Set Date (MM/DD/YYYY)</t>
  </si>
  <si>
    <t>First Hatch Date (MM/DD/YYYY)</t>
  </si>
  <si>
    <t># Successful Hatches</t>
  </si>
  <si>
    <t>Hatch Rate</t>
  </si>
  <si>
    <t>Last Hatch Date (MM/DD/YYYY)</t>
  </si>
  <si>
    <t>Incubation Time to First Hatch (days)</t>
  </si>
  <si>
    <t>Incubation Time to Last Hatch (days)</t>
  </si>
  <si>
    <t>Hatch Stats</t>
  </si>
  <si>
    <t>Total number of clutches tracked</t>
  </si>
  <si>
    <t>Total eggs laid</t>
  </si>
  <si>
    <t>Total sucessful hatches</t>
  </si>
  <si>
    <t>Overall successful hatch rate</t>
  </si>
  <si>
    <t>Totals:</t>
  </si>
  <si>
    <t>Unsuccessful hatches</t>
  </si>
  <si>
    <t>Successful hatches</t>
  </si>
  <si>
    <t>Average days to first hatch</t>
  </si>
  <si>
    <t>Average days to last hatch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</si>
</sst>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4" tint="-0.249977111117893"/>
      <name val="Calibri"/>
      <family val="2"/>
    </font>
    <font>
      <sz val="36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36"/>
      <color theme="5"/>
      <name val="Calibri"/>
      <family val="2"/>
      <scheme val="minor"/>
    </font>
    <font>
      <sz val="36"/>
      <color theme="9"/>
      <name val="Calibri"/>
      <family val="2"/>
      <scheme val="minor"/>
    </font>
    <font>
      <sz val="36"/>
      <color rgb="FFFF66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ont="1" applyFill="1" applyBorder="1"/>
    <xf numFmtId="0" fontId="0" fillId="0" borderId="1" xfId="0" applyFont="1" applyBorder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NumberFormat="1"/>
    <xf numFmtId="44" fontId="0" fillId="0" borderId="0" xfId="1" applyFont="1"/>
    <xf numFmtId="0" fontId="3" fillId="0" borderId="0" xfId="0" applyFont="1"/>
    <xf numFmtId="1" fontId="0" fillId="0" borderId="0" xfId="0" applyNumberFormat="1"/>
    <xf numFmtId="0" fontId="0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1" fillId="2" borderId="2" xfId="0" applyFont="1" applyFill="1" applyBorder="1" applyAlignment="1">
      <alignment horizontal="center"/>
    </xf>
    <xf numFmtId="14" fontId="5" fillId="4" borderId="0" xfId="0" applyNumberFormat="1" applyFont="1" applyFill="1"/>
    <xf numFmtId="0" fontId="0" fillId="4" borderId="0" xfId="0" applyFill="1"/>
    <xf numFmtId="14" fontId="0" fillId="4" borderId="0" xfId="0" applyNumberFormat="1" applyFill="1"/>
    <xf numFmtId="14" fontId="4" fillId="4" borderId="0" xfId="0" applyNumberFormat="1" applyFont="1" applyFill="1"/>
    <xf numFmtId="1" fontId="0" fillId="4" borderId="0" xfId="0" applyNumberFormat="1" applyFill="1"/>
    <xf numFmtId="44" fontId="0" fillId="4" borderId="0" xfId="1" applyFont="1" applyFill="1"/>
    <xf numFmtId="0" fontId="1" fillId="2" borderId="5" xfId="0" applyFont="1" applyFill="1" applyBorder="1"/>
    <xf numFmtId="0" fontId="0" fillId="0" borderId="4" xfId="0" applyBorder="1"/>
    <xf numFmtId="0" fontId="7" fillId="5" borderId="3" xfId="0" applyFont="1" applyFill="1" applyBorder="1"/>
    <xf numFmtId="44" fontId="0" fillId="3" borderId="2" xfId="1" applyFont="1" applyFill="1" applyBorder="1" applyAlignment="1">
      <alignment horizontal="center"/>
    </xf>
    <xf numFmtId="44" fontId="0" fillId="0" borderId="2" xfId="1" applyFont="1" applyBorder="1" applyAlignment="1">
      <alignment horizontal="center"/>
    </xf>
    <xf numFmtId="0" fontId="7" fillId="5" borderId="0" xfId="0" applyFont="1" applyFill="1" applyBorder="1"/>
    <xf numFmtId="0" fontId="3" fillId="3" borderId="1" xfId="0" applyFont="1" applyFill="1" applyBorder="1"/>
    <xf numFmtId="44" fontId="3" fillId="3" borderId="2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0" xfId="0" applyFont="1" applyFill="1"/>
    <xf numFmtId="0" fontId="3" fillId="4" borderId="0" xfId="0" applyFont="1" applyFill="1" applyBorder="1"/>
    <xf numFmtId="0" fontId="6" fillId="4" borderId="0" xfId="0" applyFont="1" applyFill="1"/>
    <xf numFmtId="0" fontId="7" fillId="4" borderId="0" xfId="0" applyFont="1" applyFill="1"/>
    <xf numFmtId="0" fontId="7" fillId="4" borderId="0" xfId="0" applyFont="1" applyFill="1" applyAlignment="1">
      <alignment vertical="top"/>
    </xf>
    <xf numFmtId="14" fontId="8" fillId="4" borderId="0" xfId="0" applyNumberFormat="1" applyFont="1" applyFill="1"/>
    <xf numFmtId="44" fontId="3" fillId="4" borderId="6" xfId="1" applyFont="1" applyFill="1" applyBorder="1"/>
    <xf numFmtId="0" fontId="9" fillId="4" borderId="0" xfId="0" applyFont="1" applyFill="1"/>
    <xf numFmtId="44" fontId="0" fillId="0" borderId="7" xfId="1" applyFont="1" applyBorder="1" applyAlignment="1">
      <alignment horizontal="center"/>
    </xf>
    <xf numFmtId="44" fontId="3" fillId="3" borderId="6" xfId="1" applyFont="1" applyFill="1" applyBorder="1" applyAlignment="1">
      <alignment horizontal="center"/>
    </xf>
    <xf numFmtId="14" fontId="10" fillId="4" borderId="0" xfId="0" applyNumberFormat="1" applyFont="1" applyFill="1"/>
    <xf numFmtId="14" fontId="11" fillId="4" borderId="0" xfId="0" applyNumberFormat="1" applyFont="1" applyFill="1"/>
    <xf numFmtId="164" fontId="0" fillId="0" borderId="0" xfId="0" applyNumberFormat="1"/>
    <xf numFmtId="0" fontId="0" fillId="3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1" fontId="0" fillId="4" borderId="0" xfId="0" applyNumberFormat="1" applyFill="1" applyAlignment="1">
      <alignment horizontal="center" vertical="top"/>
    </xf>
    <xf numFmtId="0" fontId="12" fillId="4" borderId="0" xfId="0" applyNumberFormat="1" applyFont="1" applyFill="1"/>
    <xf numFmtId="0" fontId="0" fillId="4" borderId="0" xfId="0" applyNumberFormat="1" applyFill="1"/>
    <xf numFmtId="0" fontId="0" fillId="4" borderId="0" xfId="0" applyNumberFormat="1" applyFill="1" applyAlignment="1">
      <alignment horizontal="right" vertical="top"/>
    </xf>
    <xf numFmtId="0" fontId="8" fillId="4" borderId="0" xfId="0" applyNumberFormat="1" applyFont="1" applyFill="1"/>
    <xf numFmtId="0" fontId="0" fillId="4" borderId="0" xfId="1" applyNumberFormat="1" applyFont="1" applyFill="1"/>
    <xf numFmtId="0" fontId="9" fillId="4" borderId="0" xfId="0" applyNumberFormat="1" applyFont="1" applyFill="1"/>
    <xf numFmtId="0" fontId="0" fillId="0" borderId="0" xfId="0" applyNumberFormat="1" applyAlignment="1">
      <alignment wrapText="1"/>
    </xf>
    <xf numFmtId="1" fontId="0" fillId="0" borderId="2" xfId="0" applyNumberFormat="1" applyFont="1" applyBorder="1" applyAlignment="1">
      <alignment horizontal="center"/>
    </xf>
    <xf numFmtId="1" fontId="0" fillId="3" borderId="2" xfId="0" applyNumberFormat="1" applyFont="1" applyFill="1" applyBorder="1" applyAlignment="1">
      <alignment horizontal="center"/>
    </xf>
    <xf numFmtId="164" fontId="0" fillId="0" borderId="2" xfId="2" applyNumberFormat="1" applyFont="1" applyBorder="1" applyAlignment="1">
      <alignment horizontal="center"/>
    </xf>
    <xf numFmtId="0" fontId="0" fillId="4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22">
    <dxf>
      <numFmt numFmtId="1" formatCode="0"/>
    </dxf>
    <dxf>
      <numFmt numFmtId="1" formatCode="0"/>
    </dxf>
    <dxf>
      <numFmt numFmtId="164" formatCode="0.0%"/>
    </dxf>
    <dxf>
      <numFmt numFmtId="1" formatCode="0"/>
    </dxf>
    <dxf>
      <numFmt numFmtId="1" formatCode="0"/>
    </dxf>
    <dxf>
      <numFmt numFmtId="19" formatCode="m/d/yyyy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34" formatCode="_(&quot;$&quot;* #,##0.00_);_(&quot;$&quot;* \(#,##0.00\);_(&quot;$&quot;* &quot;-&quot;??_);_(@_)"/>
    </dxf>
    <dxf>
      <numFmt numFmtId="1" formatCode="0"/>
    </dxf>
    <dxf>
      <numFmt numFmtId="19" formatCode="m/d/yyyy"/>
    </dxf>
    <dxf>
      <numFmt numFmtId="0" formatCode="General"/>
    </dxf>
    <dxf>
      <numFmt numFmtId="19" formatCode="m/d/yyyy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Losses by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SUMMARY!$B$52:$B$61</c:f>
              <c:strCache>
                <c:ptCount val="10"/>
                <c:pt idx="0">
                  <c:v>Harvest</c:v>
                </c:pt>
                <c:pt idx="1">
                  <c:v>Illness</c:v>
                </c:pt>
                <c:pt idx="2">
                  <c:v>Old age</c:v>
                </c:pt>
                <c:pt idx="3">
                  <c:v>Predator - Bear</c:v>
                </c:pt>
                <c:pt idx="4">
                  <c:v>Predator - Coyote</c:v>
                </c:pt>
                <c:pt idx="5">
                  <c:v>Predator - Dog</c:v>
                </c:pt>
                <c:pt idx="6">
                  <c:v>Predator - Fox</c:v>
                </c:pt>
                <c:pt idx="7">
                  <c:v>Predator - Hawk</c:v>
                </c:pt>
                <c:pt idx="8">
                  <c:v>Predator - Other</c:v>
                </c:pt>
                <c:pt idx="9">
                  <c:v>Other</c:v>
                </c:pt>
              </c:strCache>
            </c:strRef>
          </c:cat>
          <c:val>
            <c:numRef>
              <c:f>SUMMARY!$C$52:$C$61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Hens by Egg Color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SUMMARY!$B$69:$B$72</c:f>
              <c:strCache>
                <c:ptCount val="4"/>
                <c:pt idx="0">
                  <c:v>Light Brown</c:v>
                </c:pt>
                <c:pt idx="1">
                  <c:v>Dark Brown</c:v>
                </c:pt>
                <c:pt idx="2">
                  <c:v>Blue or Green</c:v>
                </c:pt>
                <c:pt idx="3">
                  <c:v>White</c:v>
                </c:pt>
              </c:strCache>
            </c:strRef>
          </c:cat>
          <c:val>
            <c:numRef>
              <c:f>SUMMARY!$C$69:$C$72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210736"/>
        <c:axId val="317212696"/>
      </c:barChart>
      <c:catAx>
        <c:axId val="31721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2696"/>
        <c:crosses val="autoZero"/>
        <c:auto val="1"/>
        <c:lblAlgn val="ctr"/>
        <c:lblOffset val="100"/>
        <c:noMultiLvlLbl val="0"/>
      </c:catAx>
      <c:valAx>
        <c:axId val="317212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Eggs by Month and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SUMMARY!$J$3</c:f>
              <c:strCache>
                <c:ptCount val="1"/>
                <c:pt idx="0">
                  <c:v>[Enter Year YYYY]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SUMMARY!$I$4:$I$15</c:f>
              <c:strCache>
                <c:ptCount val="12"/>
                <c:pt idx="0">
                  <c:v>January</c:v>
                </c:pt>
                <c:pt idx="1">
                  <c:v>Februry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SUMMARY!$J$4:$J$15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SUMMARY!$K$3</c:f>
              <c:strCache>
                <c:ptCount val="1"/>
                <c:pt idx="0">
                  <c:v>[Enter Year YYYY]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SUMMARY!$I$4:$I$15</c:f>
              <c:strCache>
                <c:ptCount val="12"/>
                <c:pt idx="0">
                  <c:v>January</c:v>
                </c:pt>
                <c:pt idx="1">
                  <c:v>Februry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SUMMARY!$K$4:$K$15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SUMMARY!$L$3</c:f>
              <c:strCache>
                <c:ptCount val="1"/>
                <c:pt idx="0">
                  <c:v>[Enter Year YYYY]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SUMMARY!$I$4:$I$15</c:f>
              <c:strCache>
                <c:ptCount val="12"/>
                <c:pt idx="0">
                  <c:v>January</c:v>
                </c:pt>
                <c:pt idx="1">
                  <c:v>Februry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SUMMARY!$L$4:$L$15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216616"/>
        <c:axId val="317213480"/>
      </c:barChart>
      <c:catAx>
        <c:axId val="317216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3480"/>
        <c:crosses val="autoZero"/>
        <c:auto val="1"/>
        <c:lblAlgn val="ctr"/>
        <c:lblOffset val="100"/>
        <c:noMultiLvlLbl val="0"/>
      </c:catAx>
      <c:valAx>
        <c:axId val="317213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6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Eggs by</a:t>
            </a:r>
            <a:r>
              <a:rPr lang="en-US" baseline="0"/>
              <a:t> Year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SUMMARY!$J$16:$L$16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7209560"/>
        <c:axId val="317215832"/>
      </c:lineChart>
      <c:catAx>
        <c:axId val="3172095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5832"/>
        <c:crosses val="autoZero"/>
        <c:auto val="1"/>
        <c:lblAlgn val="ctr"/>
        <c:lblOffset val="100"/>
        <c:noMultiLvlLbl val="0"/>
      </c:catAx>
      <c:valAx>
        <c:axId val="31721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09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Year and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SUMMARY!$C$32</c:f>
              <c:strCache>
                <c:ptCount val="1"/>
                <c:pt idx="0">
                  <c:v>[Enter Year YYYY]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SUMMARY!$B$33:$B$46</c:f>
              <c:strCache>
                <c:ptCount val="14"/>
                <c:pt idx="0">
                  <c:v>Accessories</c:v>
                </c:pt>
                <c:pt idx="1">
                  <c:v>Bedding</c:v>
                </c:pt>
                <c:pt idx="2">
                  <c:v>Construction</c:v>
                </c:pt>
                <c:pt idx="3">
                  <c:v>Décor</c:v>
                </c:pt>
                <c:pt idx="4">
                  <c:v>Dispensers (feeders, waterers, etc.)</c:v>
                </c:pt>
                <c:pt idx="5">
                  <c:v>Egg cartons</c:v>
                </c:pt>
                <c:pt idx="6">
                  <c:v>Electricity</c:v>
                </c:pt>
                <c:pt idx="7">
                  <c:v>Feed</c:v>
                </c:pt>
                <c:pt idx="8">
                  <c:v>Lighting</c:v>
                </c:pt>
                <c:pt idx="9">
                  <c:v>Toys</c:v>
                </c:pt>
                <c:pt idx="10">
                  <c:v>Treats</c:v>
                </c:pt>
                <c:pt idx="11">
                  <c:v>Vitamins</c:v>
                </c:pt>
                <c:pt idx="12">
                  <c:v>Water</c:v>
                </c:pt>
                <c:pt idx="13">
                  <c:v>Other</c:v>
                </c:pt>
              </c:strCache>
            </c:strRef>
          </c:cat>
          <c:val>
            <c:numRef>
              <c:f>SUMMARY!$C$33:$C$46</c:f>
              <c:numCache>
                <c:formatCode>_("$"* #,##0.00_);_("$"* \(#,##0.00\);_("$"* "-"??_);_(@_)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SUMMARY!$D$32</c:f>
              <c:strCache>
                <c:ptCount val="1"/>
                <c:pt idx="0">
                  <c:v>[Enter Year YYYY]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SUMMARY!$B$33:$B$46</c:f>
              <c:strCache>
                <c:ptCount val="14"/>
                <c:pt idx="0">
                  <c:v>Accessories</c:v>
                </c:pt>
                <c:pt idx="1">
                  <c:v>Bedding</c:v>
                </c:pt>
                <c:pt idx="2">
                  <c:v>Construction</c:v>
                </c:pt>
                <c:pt idx="3">
                  <c:v>Décor</c:v>
                </c:pt>
                <c:pt idx="4">
                  <c:v>Dispensers (feeders, waterers, etc.)</c:v>
                </c:pt>
                <c:pt idx="5">
                  <c:v>Egg cartons</c:v>
                </c:pt>
                <c:pt idx="6">
                  <c:v>Electricity</c:v>
                </c:pt>
                <c:pt idx="7">
                  <c:v>Feed</c:v>
                </c:pt>
                <c:pt idx="8">
                  <c:v>Lighting</c:v>
                </c:pt>
                <c:pt idx="9">
                  <c:v>Toys</c:v>
                </c:pt>
                <c:pt idx="10">
                  <c:v>Treats</c:v>
                </c:pt>
                <c:pt idx="11">
                  <c:v>Vitamins</c:v>
                </c:pt>
                <c:pt idx="12">
                  <c:v>Water</c:v>
                </c:pt>
                <c:pt idx="13">
                  <c:v>Other</c:v>
                </c:pt>
              </c:strCache>
            </c:strRef>
          </c:cat>
          <c:val>
            <c:numRef>
              <c:f>SUMMARY!$D$33:$D$46</c:f>
              <c:numCache>
                <c:formatCode>_("$"* #,##0.00_);_("$"* \(#,##0.00\);_("$"* "-"??_);_(@_)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2"/>
          <c:order val="2"/>
          <c:tx>
            <c:strRef>
              <c:f>SUMMARY!$E$32</c:f>
              <c:strCache>
                <c:ptCount val="1"/>
                <c:pt idx="0">
                  <c:v>[Enter Year YYYY]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SUMMARY!$B$33:$B$46</c:f>
              <c:strCache>
                <c:ptCount val="14"/>
                <c:pt idx="0">
                  <c:v>Accessories</c:v>
                </c:pt>
                <c:pt idx="1">
                  <c:v>Bedding</c:v>
                </c:pt>
                <c:pt idx="2">
                  <c:v>Construction</c:v>
                </c:pt>
                <c:pt idx="3">
                  <c:v>Décor</c:v>
                </c:pt>
                <c:pt idx="4">
                  <c:v>Dispensers (feeders, waterers, etc.)</c:v>
                </c:pt>
                <c:pt idx="5">
                  <c:v>Egg cartons</c:v>
                </c:pt>
                <c:pt idx="6">
                  <c:v>Electricity</c:v>
                </c:pt>
                <c:pt idx="7">
                  <c:v>Feed</c:v>
                </c:pt>
                <c:pt idx="8">
                  <c:v>Lighting</c:v>
                </c:pt>
                <c:pt idx="9">
                  <c:v>Toys</c:v>
                </c:pt>
                <c:pt idx="10">
                  <c:v>Treats</c:v>
                </c:pt>
                <c:pt idx="11">
                  <c:v>Vitamins</c:v>
                </c:pt>
                <c:pt idx="12">
                  <c:v>Water</c:v>
                </c:pt>
                <c:pt idx="13">
                  <c:v>Other</c:v>
                </c:pt>
              </c:strCache>
            </c:strRef>
          </c:cat>
          <c:val>
            <c:numRef>
              <c:f>SUMMARY!$E$33:$E$46</c:f>
              <c:numCache>
                <c:formatCode>_("$"* #,##0.00_);_("$"* \(#,##0.00\);_("$"* "-"??_);_(@_)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217008"/>
        <c:axId val="317214656"/>
      </c:barChart>
      <c:catAx>
        <c:axId val="317217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4656"/>
        <c:crosses val="autoZero"/>
        <c:auto val="1"/>
        <c:lblAlgn val="ctr"/>
        <c:lblOffset val="100"/>
        <c:noMultiLvlLbl val="0"/>
      </c:catAx>
      <c:valAx>
        <c:axId val="31721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217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</a:t>
            </a:r>
            <a:r>
              <a:rPr lang="en-US" baseline="0"/>
              <a:t> Hatch Success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SUMMARY!$B$98:$B$99</c:f>
              <c:strCache>
                <c:ptCount val="2"/>
                <c:pt idx="0">
                  <c:v>Unsuccessful hatches</c:v>
                </c:pt>
                <c:pt idx="1">
                  <c:v>Successful hatches</c:v>
                </c:pt>
              </c:strCache>
            </c:strRef>
          </c:cat>
          <c:val>
            <c:numRef>
              <c:f>SUMMARY!$C$98:$C$99</c:f>
              <c:numCache>
                <c:formatCode>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1057275</xdr:colOff>
      <xdr:row>49</xdr:row>
      <xdr:rowOff>261937</xdr:rowOff>
    </xdr:from>
    <xdr:to>
      <xdr:col>12</xdr:col>
      <xdr:colOff>95250</xdr:colOff>
      <xdr:row>66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1071561</xdr:colOff>
      <xdr:row>66</xdr:row>
      <xdr:rowOff>261937</xdr:rowOff>
    </xdr:from>
    <xdr:to>
      <xdr:col>11</xdr:col>
      <xdr:colOff>19049</xdr:colOff>
      <xdr:row>83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600075</xdr:colOff>
      <xdr:row>0</xdr:row>
      <xdr:rowOff>585787</xdr:rowOff>
    </xdr:from>
    <xdr:to>
      <xdr:col>20</xdr:col>
      <xdr:colOff>295275</xdr:colOff>
      <xdr:row>14</xdr:row>
      <xdr:rowOff>61912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600075</xdr:colOff>
      <xdr:row>14</xdr:row>
      <xdr:rowOff>128587</xdr:rowOff>
    </xdr:from>
    <xdr:to>
      <xdr:col>20</xdr:col>
      <xdr:colOff>295275</xdr:colOff>
      <xdr:row>29</xdr:row>
      <xdr:rowOff>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30</xdr:row>
      <xdr:rowOff>4762</xdr:rowOff>
    </xdr:from>
    <xdr:to>
      <xdr:col>16</xdr:col>
      <xdr:colOff>9525</xdr:colOff>
      <xdr:row>46</xdr:row>
      <xdr:rowOff>28575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819150</xdr:colOff>
      <xdr:row>87</xdr:row>
      <xdr:rowOff>80962</xdr:rowOff>
    </xdr:from>
    <xdr:to>
      <xdr:col>9</xdr:col>
      <xdr:colOff>314325</xdr:colOff>
      <xdr:row>100</xdr:row>
      <xdr:rowOff>80962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3" name="Table134" displayName="Table134" ref="A3:K1101" totalsRowShown="0">
  <autoFilter ref="A3:K1101"/>
  <tableColumns count="11">
    <tableColumn id="1" name="Date (MM/DD/YYYY)" dataDxfId="21"/>
    <tableColumn id="2" name="Light Brown"/>
    <tableColumn id="3" name="Dark Brown"/>
    <tableColumn id="4" name="Blue or Green"/>
    <tableColumn id="5" name="White"/>
    <tableColumn id="9" name="Total Eggs" dataDxfId="20">
      <calculatedColumnFormula>SUM(Table134[[#This Row],[Light Brown]:[White]])</calculatedColumnFormula>
    </tableColumn>
    <tableColumn id="8" name="# Hens"/>
    <tableColumn id="10" name="Average Eggs per Hen" dataDxfId="19">
      <calculatedColumnFormula>Table134[[#This Row],[Total Eggs]]/Table134[[#This Row],['# Hens]]</calculatedColumnFormula>
    </tableColumn>
    <tableColumn id="7" name="Notes"/>
    <tableColumn id="11" name="Year" dataDxfId="18">
      <calculatedColumnFormula>YEAR(Table134[[#This Row],[Date (MM/DD/YYYY)]])</calculatedColumnFormula>
    </tableColumn>
    <tableColumn id="6" name="Month #" dataDxfId="17">
      <calculatedColumnFormula>IF(Table134[[#This Row],[Date (MM/DD/YYYY)]]="","",MONTH(Table134[[#This Row],[Date (MM/DD/YYYY)]]))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3:J201" totalsRowShown="0">
  <autoFilter ref="A3:J201"/>
  <tableColumns count="10">
    <tableColumn id="1" name="Name"/>
    <tableColumn id="2" name="Breed"/>
    <tableColumn id="3" name="Hatch Date (MM/DD/YYYY)" dataDxfId="16"/>
    <tableColumn id="4" name="Lay Date or Roo"/>
    <tableColumn id="5" name="Egg Color [Leave blank if roo]"/>
    <tableColumn id="7" name="Notes"/>
    <tableColumn id="8" name="Weeks to First Lay (auto calculates for hens)" dataDxfId="15">
      <calculatedColumnFormula>(Table1[[#This Row],[Lay Date or Roo]]-Table1[[#This Row],[Hatch Date (MM/DD/YYYY)]])/7</calculatedColumnFormula>
    </tableColumn>
    <tableColumn id="6" name="Deceased Date (MM/DD/YYYY)" dataDxfId="14"/>
    <tableColumn id="10" name="Lost to…"/>
    <tableColumn id="11" name="Alive?" dataDxfId="13">
      <calculatedColumnFormula>IF(Table1[[#This Row],[Deceased Date (MM/DD/YYYY)]]="","Yes","No")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13" displayName="Table13" ref="A3:G351" totalsRowShown="0">
  <autoFilter ref="A3:G351"/>
  <tableColumns count="7">
    <tableColumn id="1" name="Date (MM/DD/YYYY)" dataDxfId="12"/>
    <tableColumn id="2" name="Purchase Description"/>
    <tableColumn id="3" name="QTY (#)" dataDxfId="11"/>
    <tableColumn id="4" name="Unit Cost" dataCellStyle="Currency"/>
    <tableColumn id="5" name="Total Cost" dataDxfId="10" dataCellStyle="Currency">
      <calculatedColumnFormula>Table13[[#This Row],[QTY ('#)]]*Table13[[#This Row],[Unit Cost]]</calculatedColumnFormula>
    </tableColumn>
    <tableColumn id="7" name="Category"/>
    <tableColumn id="6" name="Year" dataDxfId="9">
      <calculatedColumnFormula>YEAR(Table13[[#This Row],[Date (MM/DD/YYYY)]])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3:I201" totalsRowShown="0" headerRowDxfId="8">
  <autoFilter ref="A3:I201"/>
  <tableColumns count="9">
    <tableColumn id="1" name="Set Date (MM/DD/YYYY)" dataDxfId="7"/>
    <tableColumn id="2" name="Breed"/>
    <tableColumn id="3" name="First Hatch Date (MM/DD/YYYY)" dataDxfId="6"/>
    <tableColumn id="4" name="Last Hatch Date (MM/DD/YYYY)" dataDxfId="5"/>
    <tableColumn id="7" name="Total Eggs" dataDxfId="4"/>
    <tableColumn id="5" name="# Successful Hatches" dataDxfId="3"/>
    <tableColumn id="8" name="Hatch Rate" dataDxfId="2">
      <calculatedColumnFormula>Table15[[#This Row],['# Successful Hatches]]/Table15[[#This Row],[Total Eggs]]</calculatedColumnFormula>
    </tableColumn>
    <tableColumn id="9" name="Incubation Time to First Hatch (days)" dataDxfId="1">
      <calculatedColumnFormula>Table15[[#This Row],[First Hatch Date (MM/DD/YYYY)]]-Table15[[#This Row],[Set Date (MM/DD/YYYY)]]</calculatedColumnFormula>
    </tableColumn>
    <tableColumn id="6" name="Incubation Time to Last Hatch (days)" dataDxfId="0">
      <calculatedColumnFormula>Table15[[#This Row],[Last Hatch Date (MM/DD/YYYY)]]-Table15[[#This Row],[Set Date (MM/DD/YYYY)]]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K1101"/>
  <sheetViews>
    <sheetView workbookViewId="0">
      <pane ySplit="3" topLeftCell="A4" activePane="bottomLeft" state="frozen"/>
      <selection pane="bottomLeft" activeCell="C23" sqref="C23"/>
    </sheetView>
  </sheetViews>
  <sheetFormatPr defaultRowHeight="15" x14ac:dyDescent="0.25"/>
  <cols>
    <col min="1" max="1" width="24.85546875" style="5" customWidth="1"/>
    <col min="2" max="5" width="20.140625" customWidth="1"/>
    <col min="6" max="6" width="16.85546875" customWidth="1"/>
    <col min="7" max="7" width="15" customWidth="1"/>
    <col min="8" max="8" width="22.5703125" bestFit="1" customWidth="1"/>
    <col min="9" max="9" width="29" customWidth="1"/>
    <col min="10" max="11" width="15.140625" bestFit="1" customWidth="1"/>
  </cols>
  <sheetData>
    <row r="1" spans="1:11" ht="46.5" x14ac:dyDescent="0.7">
      <c r="A1" s="20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.75" x14ac:dyDescent="0.25">
      <c r="A2" s="37" t="s">
        <v>82</v>
      </c>
      <c r="B2" s="18"/>
      <c r="C2" s="21"/>
      <c r="D2" s="22"/>
      <c r="E2" s="22"/>
      <c r="F2" s="39" t="s">
        <v>81</v>
      </c>
      <c r="G2" s="32"/>
      <c r="H2" s="39" t="s">
        <v>81</v>
      </c>
      <c r="I2" s="18"/>
      <c r="J2" s="39" t="s">
        <v>81</v>
      </c>
      <c r="K2" s="39" t="s">
        <v>81</v>
      </c>
    </row>
    <row r="3" spans="1:11" x14ac:dyDescent="0.25">
      <c r="A3" s="5" t="s">
        <v>29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4</v>
      </c>
      <c r="J3" t="s">
        <v>51</v>
      </c>
      <c r="K3" t="s">
        <v>50</v>
      </c>
    </row>
    <row r="4" spans="1:11" x14ac:dyDescent="0.25">
      <c r="F4">
        <f>SUM(Table134[[#This Row],[Light Brown]:[White]])</f>
        <v>0</v>
      </c>
      <c r="H4" t="e">
        <f>Table134[[#This Row],[Total Eggs]]/Table134[[#This Row],['# Hens]]</f>
        <v>#DIV/0!</v>
      </c>
      <c r="J4">
        <f>YEAR(Table134[[#This Row],[Date (MM/DD/YYYY)]])</f>
        <v>1900</v>
      </c>
      <c r="K4" t="str">
        <f>IF(Table134[[#This Row],[Date (MM/DD/YYYY)]]="","",MONTH(Table134[[#This Row],[Date (MM/DD/YYYY)]]))</f>
        <v/>
      </c>
    </row>
    <row r="5" spans="1:11" x14ac:dyDescent="0.25">
      <c r="F5">
        <f>SUM(Table134[[#This Row],[Light Brown]:[White]])</f>
        <v>0</v>
      </c>
      <c r="H5" t="e">
        <f>Table134[[#This Row],[Total Eggs]]/Table134[[#This Row],['# Hens]]</f>
        <v>#DIV/0!</v>
      </c>
      <c r="J5">
        <f>YEAR(Table134[[#This Row],[Date (MM/DD/YYYY)]])</f>
        <v>1900</v>
      </c>
      <c r="K5" t="str">
        <f>IF(Table134[[#This Row],[Date (MM/DD/YYYY)]]="","",MONTH(Table134[[#This Row],[Date (MM/DD/YYYY)]]))</f>
        <v/>
      </c>
    </row>
    <row r="6" spans="1:11" x14ac:dyDescent="0.25">
      <c r="F6">
        <f>SUM(Table134[[#This Row],[Light Brown]:[White]])</f>
        <v>0</v>
      </c>
      <c r="H6" t="e">
        <f>Table134[[#This Row],[Total Eggs]]/Table134[[#This Row],['# Hens]]</f>
        <v>#DIV/0!</v>
      </c>
      <c r="J6">
        <f>YEAR(Table134[[#This Row],[Date (MM/DD/YYYY)]])</f>
        <v>1900</v>
      </c>
      <c r="K6" t="str">
        <f>IF(Table134[[#This Row],[Date (MM/DD/YYYY)]]="","",MONTH(Table134[[#This Row],[Date (MM/DD/YYYY)]]))</f>
        <v/>
      </c>
    </row>
    <row r="7" spans="1:11" x14ac:dyDescent="0.25">
      <c r="F7">
        <f>SUM(Table134[[#This Row],[Light Brown]:[White]])</f>
        <v>0</v>
      </c>
      <c r="H7" t="e">
        <f>Table134[[#This Row],[Total Eggs]]/Table134[[#This Row],['# Hens]]</f>
        <v>#DIV/0!</v>
      </c>
      <c r="J7">
        <f>YEAR(Table134[[#This Row],[Date (MM/DD/YYYY)]])</f>
        <v>1900</v>
      </c>
      <c r="K7" t="str">
        <f>IF(Table134[[#This Row],[Date (MM/DD/YYYY)]]="","",MONTH(Table134[[#This Row],[Date (MM/DD/YYYY)]]))</f>
        <v/>
      </c>
    </row>
    <row r="8" spans="1:11" x14ac:dyDescent="0.25">
      <c r="F8">
        <f>SUM(Table134[[#This Row],[Light Brown]:[White]])</f>
        <v>0</v>
      </c>
      <c r="H8" t="e">
        <f>Table134[[#This Row],[Total Eggs]]/Table134[[#This Row],['# Hens]]</f>
        <v>#DIV/0!</v>
      </c>
      <c r="J8">
        <f>YEAR(Table134[[#This Row],[Date (MM/DD/YYYY)]])</f>
        <v>1900</v>
      </c>
      <c r="K8" t="str">
        <f>IF(Table134[[#This Row],[Date (MM/DD/YYYY)]]="","",MONTH(Table134[[#This Row],[Date (MM/DD/YYYY)]]))</f>
        <v/>
      </c>
    </row>
    <row r="9" spans="1:11" x14ac:dyDescent="0.25">
      <c r="F9">
        <f>SUM(Table134[[#This Row],[Light Brown]:[White]])</f>
        <v>0</v>
      </c>
      <c r="H9" t="e">
        <f>Table134[[#This Row],[Total Eggs]]/Table134[[#This Row],['# Hens]]</f>
        <v>#DIV/0!</v>
      </c>
      <c r="J9">
        <f>YEAR(Table134[[#This Row],[Date (MM/DD/YYYY)]])</f>
        <v>1900</v>
      </c>
      <c r="K9" t="str">
        <f>IF(Table134[[#This Row],[Date (MM/DD/YYYY)]]="","",MONTH(Table134[[#This Row],[Date (MM/DD/YYYY)]]))</f>
        <v/>
      </c>
    </row>
    <row r="10" spans="1:11" x14ac:dyDescent="0.25">
      <c r="F10">
        <f>SUM(Table134[[#This Row],[Light Brown]:[White]])</f>
        <v>0</v>
      </c>
      <c r="H10" t="e">
        <f>Table134[[#This Row],[Total Eggs]]/Table134[[#This Row],['# Hens]]</f>
        <v>#DIV/0!</v>
      </c>
      <c r="J10">
        <f>YEAR(Table134[[#This Row],[Date (MM/DD/YYYY)]])</f>
        <v>1900</v>
      </c>
      <c r="K10" t="str">
        <f>IF(Table134[[#This Row],[Date (MM/DD/YYYY)]]="","",MONTH(Table134[[#This Row],[Date (MM/DD/YYYY)]]))</f>
        <v/>
      </c>
    </row>
    <row r="11" spans="1:11" x14ac:dyDescent="0.25">
      <c r="F11">
        <f>SUM(Table134[[#This Row],[Light Brown]:[White]])</f>
        <v>0</v>
      </c>
      <c r="H11" t="e">
        <f>Table134[[#This Row],[Total Eggs]]/Table134[[#This Row],['# Hens]]</f>
        <v>#DIV/0!</v>
      </c>
      <c r="J11">
        <f>YEAR(Table134[[#This Row],[Date (MM/DD/YYYY)]])</f>
        <v>1900</v>
      </c>
      <c r="K11" t="str">
        <f>IF(Table134[[#This Row],[Date (MM/DD/YYYY)]]="","",MONTH(Table134[[#This Row],[Date (MM/DD/YYYY)]]))</f>
        <v/>
      </c>
    </row>
    <row r="12" spans="1:11" x14ac:dyDescent="0.25">
      <c r="F12">
        <f>SUM(Table134[[#This Row],[Light Brown]:[White]])</f>
        <v>0</v>
      </c>
      <c r="H12" t="e">
        <f>Table134[[#This Row],[Total Eggs]]/Table134[[#This Row],['# Hens]]</f>
        <v>#DIV/0!</v>
      </c>
      <c r="J12">
        <f>YEAR(Table134[[#This Row],[Date (MM/DD/YYYY)]])</f>
        <v>1900</v>
      </c>
      <c r="K12" t="str">
        <f>IF(Table134[[#This Row],[Date (MM/DD/YYYY)]]="","",MONTH(Table134[[#This Row],[Date (MM/DD/YYYY)]]))</f>
        <v/>
      </c>
    </row>
    <row r="13" spans="1:11" x14ac:dyDescent="0.25">
      <c r="F13">
        <f>SUM(Table134[[#This Row],[Light Brown]:[White]])</f>
        <v>0</v>
      </c>
      <c r="H13" t="e">
        <f>Table134[[#This Row],[Total Eggs]]/Table134[[#This Row],['# Hens]]</f>
        <v>#DIV/0!</v>
      </c>
      <c r="J13">
        <f>YEAR(Table134[[#This Row],[Date (MM/DD/YYYY)]])</f>
        <v>1900</v>
      </c>
      <c r="K13" t="str">
        <f>IF(Table134[[#This Row],[Date (MM/DD/YYYY)]]="","",MONTH(Table134[[#This Row],[Date (MM/DD/YYYY)]]))</f>
        <v/>
      </c>
    </row>
    <row r="14" spans="1:11" x14ac:dyDescent="0.25">
      <c r="F14">
        <f>SUM(Table134[[#This Row],[Light Brown]:[White]])</f>
        <v>0</v>
      </c>
      <c r="H14" t="e">
        <f>Table134[[#This Row],[Total Eggs]]/Table134[[#This Row],['# Hens]]</f>
        <v>#DIV/0!</v>
      </c>
      <c r="J14">
        <f>YEAR(Table134[[#This Row],[Date (MM/DD/YYYY)]])</f>
        <v>1900</v>
      </c>
      <c r="K14" t="str">
        <f>IF(Table134[[#This Row],[Date (MM/DD/YYYY)]]="","",MONTH(Table134[[#This Row],[Date (MM/DD/YYYY)]]))</f>
        <v/>
      </c>
    </row>
    <row r="15" spans="1:11" x14ac:dyDescent="0.25">
      <c r="F15">
        <f>SUM(Table134[[#This Row],[Light Brown]:[White]])</f>
        <v>0</v>
      </c>
      <c r="H15" t="e">
        <f>Table134[[#This Row],[Total Eggs]]/Table134[[#This Row],['# Hens]]</f>
        <v>#DIV/0!</v>
      </c>
      <c r="J15">
        <f>YEAR(Table134[[#This Row],[Date (MM/DD/YYYY)]])</f>
        <v>1900</v>
      </c>
      <c r="K15" t="str">
        <f>IF(Table134[[#This Row],[Date (MM/DD/YYYY)]]="","",MONTH(Table134[[#This Row],[Date (MM/DD/YYYY)]]))</f>
        <v/>
      </c>
    </row>
    <row r="16" spans="1:11" x14ac:dyDescent="0.25">
      <c r="F16">
        <f>SUM(Table134[[#This Row],[Light Brown]:[White]])</f>
        <v>0</v>
      </c>
      <c r="H16" t="e">
        <f>Table134[[#This Row],[Total Eggs]]/Table134[[#This Row],['# Hens]]</f>
        <v>#DIV/0!</v>
      </c>
      <c r="J16">
        <f>YEAR(Table134[[#This Row],[Date (MM/DD/YYYY)]])</f>
        <v>1900</v>
      </c>
      <c r="K16" t="str">
        <f>IF(Table134[[#This Row],[Date (MM/DD/YYYY)]]="","",MONTH(Table134[[#This Row],[Date (MM/DD/YYYY)]]))</f>
        <v/>
      </c>
    </row>
    <row r="17" spans="6:11" x14ac:dyDescent="0.25">
      <c r="F17">
        <f>SUM(Table134[[#This Row],[Light Brown]:[White]])</f>
        <v>0</v>
      </c>
      <c r="H17" t="e">
        <f>Table134[[#This Row],[Total Eggs]]/Table134[[#This Row],['# Hens]]</f>
        <v>#DIV/0!</v>
      </c>
      <c r="J17">
        <f>YEAR(Table134[[#This Row],[Date (MM/DD/YYYY)]])</f>
        <v>1900</v>
      </c>
      <c r="K17" t="str">
        <f>IF(Table134[[#This Row],[Date (MM/DD/YYYY)]]="","",MONTH(Table134[[#This Row],[Date (MM/DD/YYYY)]]))</f>
        <v/>
      </c>
    </row>
    <row r="18" spans="6:11" x14ac:dyDescent="0.25">
      <c r="F18">
        <f>SUM(Table134[[#This Row],[Light Brown]:[White]])</f>
        <v>0</v>
      </c>
      <c r="H18" t="e">
        <f>Table134[[#This Row],[Total Eggs]]/Table134[[#This Row],['# Hens]]</f>
        <v>#DIV/0!</v>
      </c>
      <c r="J18">
        <f>YEAR(Table134[[#This Row],[Date (MM/DD/YYYY)]])</f>
        <v>1900</v>
      </c>
      <c r="K18" t="str">
        <f>IF(Table134[[#This Row],[Date (MM/DD/YYYY)]]="","",MONTH(Table134[[#This Row],[Date (MM/DD/YYYY)]]))</f>
        <v/>
      </c>
    </row>
    <row r="19" spans="6:11" x14ac:dyDescent="0.25">
      <c r="F19">
        <f>SUM(Table134[[#This Row],[Light Brown]:[White]])</f>
        <v>0</v>
      </c>
      <c r="H19" t="e">
        <f>Table134[[#This Row],[Total Eggs]]/Table134[[#This Row],['# Hens]]</f>
        <v>#DIV/0!</v>
      </c>
      <c r="J19">
        <f>YEAR(Table134[[#This Row],[Date (MM/DD/YYYY)]])</f>
        <v>1900</v>
      </c>
      <c r="K19" t="str">
        <f>IF(Table134[[#This Row],[Date (MM/DD/YYYY)]]="","",MONTH(Table134[[#This Row],[Date (MM/DD/YYYY)]]))</f>
        <v/>
      </c>
    </row>
    <row r="20" spans="6:11" x14ac:dyDescent="0.25">
      <c r="F20">
        <f>SUM(Table134[[#This Row],[Light Brown]:[White]])</f>
        <v>0</v>
      </c>
      <c r="H20" t="e">
        <f>Table134[[#This Row],[Total Eggs]]/Table134[[#This Row],['# Hens]]</f>
        <v>#DIV/0!</v>
      </c>
      <c r="J20">
        <f>YEAR(Table134[[#This Row],[Date (MM/DD/YYYY)]])</f>
        <v>1900</v>
      </c>
      <c r="K20" t="str">
        <f>IF(Table134[[#This Row],[Date (MM/DD/YYYY)]]="","",MONTH(Table134[[#This Row],[Date (MM/DD/YYYY)]]))</f>
        <v/>
      </c>
    </row>
    <row r="21" spans="6:11" x14ac:dyDescent="0.25">
      <c r="F21">
        <f>SUM(Table134[[#This Row],[Light Brown]:[White]])</f>
        <v>0</v>
      </c>
      <c r="H21" t="e">
        <f>Table134[[#This Row],[Total Eggs]]/Table134[[#This Row],['# Hens]]</f>
        <v>#DIV/0!</v>
      </c>
      <c r="J21">
        <f>YEAR(Table134[[#This Row],[Date (MM/DD/YYYY)]])</f>
        <v>1900</v>
      </c>
      <c r="K21" t="str">
        <f>IF(Table134[[#This Row],[Date (MM/DD/YYYY)]]="","",MONTH(Table134[[#This Row],[Date (MM/DD/YYYY)]]))</f>
        <v/>
      </c>
    </row>
    <row r="22" spans="6:11" x14ac:dyDescent="0.25">
      <c r="F22">
        <f>SUM(Table134[[#This Row],[Light Brown]:[White]])</f>
        <v>0</v>
      </c>
      <c r="H22" t="e">
        <f>Table134[[#This Row],[Total Eggs]]/Table134[[#This Row],['# Hens]]</f>
        <v>#DIV/0!</v>
      </c>
      <c r="J22">
        <f>YEAR(Table134[[#This Row],[Date (MM/DD/YYYY)]])</f>
        <v>1900</v>
      </c>
      <c r="K22" t="str">
        <f>IF(Table134[[#This Row],[Date (MM/DD/YYYY)]]="","",MONTH(Table134[[#This Row],[Date (MM/DD/YYYY)]]))</f>
        <v/>
      </c>
    </row>
    <row r="23" spans="6:11" x14ac:dyDescent="0.25">
      <c r="F23">
        <f>SUM(Table134[[#This Row],[Light Brown]:[White]])</f>
        <v>0</v>
      </c>
      <c r="H23" t="e">
        <f>Table134[[#This Row],[Total Eggs]]/Table134[[#This Row],['# Hens]]</f>
        <v>#DIV/0!</v>
      </c>
      <c r="J23">
        <f>YEAR(Table134[[#This Row],[Date (MM/DD/YYYY)]])</f>
        <v>1900</v>
      </c>
      <c r="K23" t="str">
        <f>IF(Table134[[#This Row],[Date (MM/DD/YYYY)]]="","",MONTH(Table134[[#This Row],[Date (MM/DD/YYYY)]]))</f>
        <v/>
      </c>
    </row>
    <row r="24" spans="6:11" x14ac:dyDescent="0.25">
      <c r="F24">
        <f>SUM(Table134[[#This Row],[Light Brown]:[White]])</f>
        <v>0</v>
      </c>
      <c r="H24" t="e">
        <f>Table134[[#This Row],[Total Eggs]]/Table134[[#This Row],['# Hens]]</f>
        <v>#DIV/0!</v>
      </c>
      <c r="J24">
        <f>YEAR(Table134[[#This Row],[Date (MM/DD/YYYY)]])</f>
        <v>1900</v>
      </c>
      <c r="K24" t="str">
        <f>IF(Table134[[#This Row],[Date (MM/DD/YYYY)]]="","",MONTH(Table134[[#This Row],[Date (MM/DD/YYYY)]]))</f>
        <v/>
      </c>
    </row>
    <row r="25" spans="6:11" x14ac:dyDescent="0.25">
      <c r="F25">
        <f>SUM(Table134[[#This Row],[Light Brown]:[White]])</f>
        <v>0</v>
      </c>
      <c r="H25" t="e">
        <f>Table134[[#This Row],[Total Eggs]]/Table134[[#This Row],['# Hens]]</f>
        <v>#DIV/0!</v>
      </c>
      <c r="J25">
        <f>YEAR(Table134[[#This Row],[Date (MM/DD/YYYY)]])</f>
        <v>1900</v>
      </c>
      <c r="K25" t="str">
        <f>IF(Table134[[#This Row],[Date (MM/DD/YYYY)]]="","",MONTH(Table134[[#This Row],[Date (MM/DD/YYYY)]]))</f>
        <v/>
      </c>
    </row>
    <row r="26" spans="6:11" x14ac:dyDescent="0.25">
      <c r="F26">
        <f>SUM(Table134[[#This Row],[Light Brown]:[White]])</f>
        <v>0</v>
      </c>
      <c r="H26" t="e">
        <f>Table134[[#This Row],[Total Eggs]]/Table134[[#This Row],['# Hens]]</f>
        <v>#DIV/0!</v>
      </c>
      <c r="J26">
        <f>YEAR(Table134[[#This Row],[Date (MM/DD/YYYY)]])</f>
        <v>1900</v>
      </c>
      <c r="K26" t="str">
        <f>IF(Table134[[#This Row],[Date (MM/DD/YYYY)]]="","",MONTH(Table134[[#This Row],[Date (MM/DD/YYYY)]]))</f>
        <v/>
      </c>
    </row>
    <row r="27" spans="6:11" x14ac:dyDescent="0.25">
      <c r="F27">
        <f>SUM(Table134[[#This Row],[Light Brown]:[White]])</f>
        <v>0</v>
      </c>
      <c r="H27" t="e">
        <f>Table134[[#This Row],[Total Eggs]]/Table134[[#This Row],['# Hens]]</f>
        <v>#DIV/0!</v>
      </c>
      <c r="J27">
        <f>YEAR(Table134[[#This Row],[Date (MM/DD/YYYY)]])</f>
        <v>1900</v>
      </c>
      <c r="K27" t="str">
        <f>IF(Table134[[#This Row],[Date (MM/DD/YYYY)]]="","",MONTH(Table134[[#This Row],[Date (MM/DD/YYYY)]]))</f>
        <v/>
      </c>
    </row>
    <row r="28" spans="6:11" x14ac:dyDescent="0.25">
      <c r="F28">
        <f>SUM(Table134[[#This Row],[Light Brown]:[White]])</f>
        <v>0</v>
      </c>
      <c r="H28" t="e">
        <f>Table134[[#This Row],[Total Eggs]]/Table134[[#This Row],['# Hens]]</f>
        <v>#DIV/0!</v>
      </c>
      <c r="J28">
        <f>YEAR(Table134[[#This Row],[Date (MM/DD/YYYY)]])</f>
        <v>1900</v>
      </c>
      <c r="K28" t="str">
        <f>IF(Table134[[#This Row],[Date (MM/DD/YYYY)]]="","",MONTH(Table134[[#This Row],[Date (MM/DD/YYYY)]]))</f>
        <v/>
      </c>
    </row>
    <row r="29" spans="6:11" x14ac:dyDescent="0.25">
      <c r="F29">
        <f>SUM(Table134[[#This Row],[Light Brown]:[White]])</f>
        <v>0</v>
      </c>
      <c r="H29" t="e">
        <f>Table134[[#This Row],[Total Eggs]]/Table134[[#This Row],['# Hens]]</f>
        <v>#DIV/0!</v>
      </c>
      <c r="J29">
        <f>YEAR(Table134[[#This Row],[Date (MM/DD/YYYY)]])</f>
        <v>1900</v>
      </c>
      <c r="K29" t="str">
        <f>IF(Table134[[#This Row],[Date (MM/DD/YYYY)]]="","",MONTH(Table134[[#This Row],[Date (MM/DD/YYYY)]]))</f>
        <v/>
      </c>
    </row>
    <row r="30" spans="6:11" x14ac:dyDescent="0.25">
      <c r="F30">
        <f>SUM(Table134[[#This Row],[Light Brown]:[White]])</f>
        <v>0</v>
      </c>
      <c r="H30" t="e">
        <f>Table134[[#This Row],[Total Eggs]]/Table134[[#This Row],['# Hens]]</f>
        <v>#DIV/0!</v>
      </c>
      <c r="J30">
        <f>YEAR(Table134[[#This Row],[Date (MM/DD/YYYY)]])</f>
        <v>1900</v>
      </c>
      <c r="K30" t="str">
        <f>IF(Table134[[#This Row],[Date (MM/DD/YYYY)]]="","",MONTH(Table134[[#This Row],[Date (MM/DD/YYYY)]]))</f>
        <v/>
      </c>
    </row>
    <row r="31" spans="6:11" x14ac:dyDescent="0.25">
      <c r="F31">
        <f>SUM(Table134[[#This Row],[Light Brown]:[White]])</f>
        <v>0</v>
      </c>
      <c r="H31" t="e">
        <f>Table134[[#This Row],[Total Eggs]]/Table134[[#This Row],['# Hens]]</f>
        <v>#DIV/0!</v>
      </c>
      <c r="J31">
        <f>YEAR(Table134[[#This Row],[Date (MM/DD/YYYY)]])</f>
        <v>1900</v>
      </c>
      <c r="K31" t="str">
        <f>IF(Table134[[#This Row],[Date (MM/DD/YYYY)]]="","",MONTH(Table134[[#This Row],[Date (MM/DD/YYYY)]]))</f>
        <v/>
      </c>
    </row>
    <row r="32" spans="6:11" x14ac:dyDescent="0.25">
      <c r="F32">
        <f>SUM(Table134[[#This Row],[Light Brown]:[White]])</f>
        <v>0</v>
      </c>
      <c r="H32" t="e">
        <f>Table134[[#This Row],[Total Eggs]]/Table134[[#This Row],['# Hens]]</f>
        <v>#DIV/0!</v>
      </c>
      <c r="J32">
        <f>YEAR(Table134[[#This Row],[Date (MM/DD/YYYY)]])</f>
        <v>1900</v>
      </c>
      <c r="K32" t="str">
        <f>IF(Table134[[#This Row],[Date (MM/DD/YYYY)]]="","",MONTH(Table134[[#This Row],[Date (MM/DD/YYYY)]]))</f>
        <v/>
      </c>
    </row>
    <row r="33" spans="6:11" x14ac:dyDescent="0.25">
      <c r="F33">
        <f>SUM(Table134[[#This Row],[Light Brown]:[White]])</f>
        <v>0</v>
      </c>
      <c r="H33" t="e">
        <f>Table134[[#This Row],[Total Eggs]]/Table134[[#This Row],['# Hens]]</f>
        <v>#DIV/0!</v>
      </c>
      <c r="J33">
        <f>YEAR(Table134[[#This Row],[Date (MM/DD/YYYY)]])</f>
        <v>1900</v>
      </c>
      <c r="K33" t="str">
        <f>IF(Table134[[#This Row],[Date (MM/DD/YYYY)]]="","",MONTH(Table134[[#This Row],[Date (MM/DD/YYYY)]]))</f>
        <v/>
      </c>
    </row>
    <row r="34" spans="6:11" x14ac:dyDescent="0.25">
      <c r="F34">
        <f>SUM(Table134[[#This Row],[Light Brown]:[White]])</f>
        <v>0</v>
      </c>
      <c r="H34" t="e">
        <f>Table134[[#This Row],[Total Eggs]]/Table134[[#This Row],['# Hens]]</f>
        <v>#DIV/0!</v>
      </c>
      <c r="J34">
        <f>YEAR(Table134[[#This Row],[Date (MM/DD/YYYY)]])</f>
        <v>1900</v>
      </c>
      <c r="K34" t="str">
        <f>IF(Table134[[#This Row],[Date (MM/DD/YYYY)]]="","",MONTH(Table134[[#This Row],[Date (MM/DD/YYYY)]]))</f>
        <v/>
      </c>
    </row>
    <row r="35" spans="6:11" x14ac:dyDescent="0.25">
      <c r="F35">
        <f>SUM(Table134[[#This Row],[Light Brown]:[White]])</f>
        <v>0</v>
      </c>
      <c r="H35" t="e">
        <f>Table134[[#This Row],[Total Eggs]]/Table134[[#This Row],['# Hens]]</f>
        <v>#DIV/0!</v>
      </c>
      <c r="J35">
        <f>YEAR(Table134[[#This Row],[Date (MM/DD/YYYY)]])</f>
        <v>1900</v>
      </c>
      <c r="K35" t="str">
        <f>IF(Table134[[#This Row],[Date (MM/DD/YYYY)]]="","",MONTH(Table134[[#This Row],[Date (MM/DD/YYYY)]]))</f>
        <v/>
      </c>
    </row>
    <row r="36" spans="6:11" x14ac:dyDescent="0.25">
      <c r="F36">
        <f>SUM(Table134[[#This Row],[Light Brown]:[White]])</f>
        <v>0</v>
      </c>
      <c r="H36" t="e">
        <f>Table134[[#This Row],[Total Eggs]]/Table134[[#This Row],['# Hens]]</f>
        <v>#DIV/0!</v>
      </c>
      <c r="J36">
        <f>YEAR(Table134[[#This Row],[Date (MM/DD/YYYY)]])</f>
        <v>1900</v>
      </c>
      <c r="K36" t="str">
        <f>IF(Table134[[#This Row],[Date (MM/DD/YYYY)]]="","",MONTH(Table134[[#This Row],[Date (MM/DD/YYYY)]]))</f>
        <v/>
      </c>
    </row>
    <row r="37" spans="6:11" x14ac:dyDescent="0.25">
      <c r="F37">
        <f>SUM(Table134[[#This Row],[Light Brown]:[White]])</f>
        <v>0</v>
      </c>
      <c r="H37" t="e">
        <f>Table134[[#This Row],[Total Eggs]]/Table134[[#This Row],['# Hens]]</f>
        <v>#DIV/0!</v>
      </c>
      <c r="J37">
        <f>YEAR(Table134[[#This Row],[Date (MM/DD/YYYY)]])</f>
        <v>1900</v>
      </c>
      <c r="K37" t="str">
        <f>IF(Table134[[#This Row],[Date (MM/DD/YYYY)]]="","",MONTH(Table134[[#This Row],[Date (MM/DD/YYYY)]]))</f>
        <v/>
      </c>
    </row>
    <row r="38" spans="6:11" x14ac:dyDescent="0.25">
      <c r="F38">
        <f>SUM(Table134[[#This Row],[Light Brown]:[White]])</f>
        <v>0</v>
      </c>
      <c r="H38" t="e">
        <f>Table134[[#This Row],[Total Eggs]]/Table134[[#This Row],['# Hens]]</f>
        <v>#DIV/0!</v>
      </c>
      <c r="J38">
        <f>YEAR(Table134[[#This Row],[Date (MM/DD/YYYY)]])</f>
        <v>1900</v>
      </c>
      <c r="K38" t="str">
        <f>IF(Table134[[#This Row],[Date (MM/DD/YYYY)]]="","",MONTH(Table134[[#This Row],[Date (MM/DD/YYYY)]]))</f>
        <v/>
      </c>
    </row>
    <row r="39" spans="6:11" x14ac:dyDescent="0.25">
      <c r="F39">
        <f>SUM(Table134[[#This Row],[Light Brown]:[White]])</f>
        <v>0</v>
      </c>
      <c r="H39" t="e">
        <f>Table134[[#This Row],[Total Eggs]]/Table134[[#This Row],['# Hens]]</f>
        <v>#DIV/0!</v>
      </c>
      <c r="J39">
        <f>YEAR(Table134[[#This Row],[Date (MM/DD/YYYY)]])</f>
        <v>1900</v>
      </c>
      <c r="K39" t="str">
        <f>IF(Table134[[#This Row],[Date (MM/DD/YYYY)]]="","",MONTH(Table134[[#This Row],[Date (MM/DD/YYYY)]]))</f>
        <v/>
      </c>
    </row>
    <row r="40" spans="6:11" x14ac:dyDescent="0.25">
      <c r="F40">
        <f>SUM(Table134[[#This Row],[Light Brown]:[White]])</f>
        <v>0</v>
      </c>
      <c r="H40" t="e">
        <f>Table134[[#This Row],[Total Eggs]]/Table134[[#This Row],['# Hens]]</f>
        <v>#DIV/0!</v>
      </c>
      <c r="J40">
        <f>YEAR(Table134[[#This Row],[Date (MM/DD/YYYY)]])</f>
        <v>1900</v>
      </c>
      <c r="K40" t="str">
        <f>IF(Table134[[#This Row],[Date (MM/DD/YYYY)]]="","",MONTH(Table134[[#This Row],[Date (MM/DD/YYYY)]]))</f>
        <v/>
      </c>
    </row>
    <row r="41" spans="6:11" x14ac:dyDescent="0.25">
      <c r="F41">
        <f>SUM(Table134[[#This Row],[Light Brown]:[White]])</f>
        <v>0</v>
      </c>
      <c r="H41" t="e">
        <f>Table134[[#This Row],[Total Eggs]]/Table134[[#This Row],['# Hens]]</f>
        <v>#DIV/0!</v>
      </c>
      <c r="J41">
        <f>YEAR(Table134[[#This Row],[Date (MM/DD/YYYY)]])</f>
        <v>1900</v>
      </c>
      <c r="K41" t="str">
        <f>IF(Table134[[#This Row],[Date (MM/DD/YYYY)]]="","",MONTH(Table134[[#This Row],[Date (MM/DD/YYYY)]]))</f>
        <v/>
      </c>
    </row>
    <row r="42" spans="6:11" x14ac:dyDescent="0.25">
      <c r="F42">
        <f>SUM(Table134[[#This Row],[Light Brown]:[White]])</f>
        <v>0</v>
      </c>
      <c r="H42" t="e">
        <f>Table134[[#This Row],[Total Eggs]]/Table134[[#This Row],['# Hens]]</f>
        <v>#DIV/0!</v>
      </c>
      <c r="J42">
        <f>YEAR(Table134[[#This Row],[Date (MM/DD/YYYY)]])</f>
        <v>1900</v>
      </c>
      <c r="K42" t="str">
        <f>IF(Table134[[#This Row],[Date (MM/DD/YYYY)]]="","",MONTH(Table134[[#This Row],[Date (MM/DD/YYYY)]]))</f>
        <v/>
      </c>
    </row>
    <row r="43" spans="6:11" x14ac:dyDescent="0.25">
      <c r="F43">
        <f>SUM(Table134[[#This Row],[Light Brown]:[White]])</f>
        <v>0</v>
      </c>
      <c r="H43" t="e">
        <f>Table134[[#This Row],[Total Eggs]]/Table134[[#This Row],['# Hens]]</f>
        <v>#DIV/0!</v>
      </c>
      <c r="J43">
        <f>YEAR(Table134[[#This Row],[Date (MM/DD/YYYY)]])</f>
        <v>1900</v>
      </c>
      <c r="K43" t="str">
        <f>IF(Table134[[#This Row],[Date (MM/DD/YYYY)]]="","",MONTH(Table134[[#This Row],[Date (MM/DD/YYYY)]]))</f>
        <v/>
      </c>
    </row>
    <row r="44" spans="6:11" x14ac:dyDescent="0.25">
      <c r="F44">
        <f>SUM(Table134[[#This Row],[Light Brown]:[White]])</f>
        <v>0</v>
      </c>
      <c r="H44" t="e">
        <f>Table134[[#This Row],[Total Eggs]]/Table134[[#This Row],['# Hens]]</f>
        <v>#DIV/0!</v>
      </c>
      <c r="J44">
        <f>YEAR(Table134[[#This Row],[Date (MM/DD/YYYY)]])</f>
        <v>1900</v>
      </c>
      <c r="K44" t="str">
        <f>IF(Table134[[#This Row],[Date (MM/DD/YYYY)]]="","",MONTH(Table134[[#This Row],[Date (MM/DD/YYYY)]]))</f>
        <v/>
      </c>
    </row>
    <row r="45" spans="6:11" x14ac:dyDescent="0.25">
      <c r="F45">
        <f>SUM(Table134[[#This Row],[Light Brown]:[White]])</f>
        <v>0</v>
      </c>
      <c r="H45" t="e">
        <f>Table134[[#This Row],[Total Eggs]]/Table134[[#This Row],['# Hens]]</f>
        <v>#DIV/0!</v>
      </c>
      <c r="J45">
        <f>YEAR(Table134[[#This Row],[Date (MM/DD/YYYY)]])</f>
        <v>1900</v>
      </c>
      <c r="K45" t="str">
        <f>IF(Table134[[#This Row],[Date (MM/DD/YYYY)]]="","",MONTH(Table134[[#This Row],[Date (MM/DD/YYYY)]]))</f>
        <v/>
      </c>
    </row>
    <row r="46" spans="6:11" x14ac:dyDescent="0.25">
      <c r="F46">
        <f>SUM(Table134[[#This Row],[Light Brown]:[White]])</f>
        <v>0</v>
      </c>
      <c r="H46" t="e">
        <f>Table134[[#This Row],[Total Eggs]]/Table134[[#This Row],['# Hens]]</f>
        <v>#DIV/0!</v>
      </c>
      <c r="J46">
        <f>YEAR(Table134[[#This Row],[Date (MM/DD/YYYY)]])</f>
        <v>1900</v>
      </c>
      <c r="K46" t="str">
        <f>IF(Table134[[#This Row],[Date (MM/DD/YYYY)]]="","",MONTH(Table134[[#This Row],[Date (MM/DD/YYYY)]]))</f>
        <v/>
      </c>
    </row>
    <row r="47" spans="6:11" x14ac:dyDescent="0.25">
      <c r="F47">
        <f>SUM(Table134[[#This Row],[Light Brown]:[White]])</f>
        <v>0</v>
      </c>
      <c r="H47" t="e">
        <f>Table134[[#This Row],[Total Eggs]]/Table134[[#This Row],['# Hens]]</f>
        <v>#DIV/0!</v>
      </c>
      <c r="J47">
        <f>YEAR(Table134[[#This Row],[Date (MM/DD/YYYY)]])</f>
        <v>1900</v>
      </c>
      <c r="K47" t="str">
        <f>IF(Table134[[#This Row],[Date (MM/DD/YYYY)]]="","",MONTH(Table134[[#This Row],[Date (MM/DD/YYYY)]]))</f>
        <v/>
      </c>
    </row>
    <row r="48" spans="6:11" x14ac:dyDescent="0.25">
      <c r="F48">
        <f>SUM(Table134[[#This Row],[Light Brown]:[White]])</f>
        <v>0</v>
      </c>
      <c r="H48" t="e">
        <f>Table134[[#This Row],[Total Eggs]]/Table134[[#This Row],['# Hens]]</f>
        <v>#DIV/0!</v>
      </c>
      <c r="J48">
        <f>YEAR(Table134[[#This Row],[Date (MM/DD/YYYY)]])</f>
        <v>1900</v>
      </c>
      <c r="K48" t="str">
        <f>IF(Table134[[#This Row],[Date (MM/DD/YYYY)]]="","",MONTH(Table134[[#This Row],[Date (MM/DD/YYYY)]]))</f>
        <v/>
      </c>
    </row>
    <row r="49" spans="6:11" x14ac:dyDescent="0.25">
      <c r="F49">
        <f>SUM(Table134[[#This Row],[Light Brown]:[White]])</f>
        <v>0</v>
      </c>
      <c r="H49" t="e">
        <f>Table134[[#This Row],[Total Eggs]]/Table134[[#This Row],['# Hens]]</f>
        <v>#DIV/0!</v>
      </c>
      <c r="J49">
        <f>YEAR(Table134[[#This Row],[Date (MM/DD/YYYY)]])</f>
        <v>1900</v>
      </c>
      <c r="K49" t="str">
        <f>IF(Table134[[#This Row],[Date (MM/DD/YYYY)]]="","",MONTH(Table134[[#This Row],[Date (MM/DD/YYYY)]]))</f>
        <v/>
      </c>
    </row>
    <row r="50" spans="6:11" x14ac:dyDescent="0.25">
      <c r="F50">
        <f>SUM(Table134[[#This Row],[Light Brown]:[White]])</f>
        <v>0</v>
      </c>
      <c r="H50" t="e">
        <f>Table134[[#This Row],[Total Eggs]]/Table134[[#This Row],['# Hens]]</f>
        <v>#DIV/0!</v>
      </c>
      <c r="J50">
        <f>YEAR(Table134[[#This Row],[Date (MM/DD/YYYY)]])</f>
        <v>1900</v>
      </c>
      <c r="K50" t="str">
        <f>IF(Table134[[#This Row],[Date (MM/DD/YYYY)]]="","",MONTH(Table134[[#This Row],[Date (MM/DD/YYYY)]]))</f>
        <v/>
      </c>
    </row>
    <row r="51" spans="6:11" x14ac:dyDescent="0.25">
      <c r="F51">
        <f>SUM(Table134[[#This Row],[Light Brown]:[White]])</f>
        <v>0</v>
      </c>
      <c r="H51" t="e">
        <f>Table134[[#This Row],[Total Eggs]]/Table134[[#This Row],['# Hens]]</f>
        <v>#DIV/0!</v>
      </c>
      <c r="J51">
        <f>YEAR(Table134[[#This Row],[Date (MM/DD/YYYY)]])</f>
        <v>1900</v>
      </c>
      <c r="K51" t="str">
        <f>IF(Table134[[#This Row],[Date (MM/DD/YYYY)]]="","",MONTH(Table134[[#This Row],[Date (MM/DD/YYYY)]]))</f>
        <v/>
      </c>
    </row>
    <row r="52" spans="6:11" x14ac:dyDescent="0.25">
      <c r="F52">
        <f>SUM(Table134[[#This Row],[Light Brown]:[White]])</f>
        <v>0</v>
      </c>
      <c r="H52" t="e">
        <f>Table134[[#This Row],[Total Eggs]]/Table134[[#This Row],['# Hens]]</f>
        <v>#DIV/0!</v>
      </c>
      <c r="J52">
        <f>YEAR(Table134[[#This Row],[Date (MM/DD/YYYY)]])</f>
        <v>1900</v>
      </c>
      <c r="K52" t="str">
        <f>IF(Table134[[#This Row],[Date (MM/DD/YYYY)]]="","",MONTH(Table134[[#This Row],[Date (MM/DD/YYYY)]]))</f>
        <v/>
      </c>
    </row>
    <row r="53" spans="6:11" x14ac:dyDescent="0.25">
      <c r="F53">
        <f>SUM(Table134[[#This Row],[Light Brown]:[White]])</f>
        <v>0</v>
      </c>
      <c r="H53" t="e">
        <f>Table134[[#This Row],[Total Eggs]]/Table134[[#This Row],['# Hens]]</f>
        <v>#DIV/0!</v>
      </c>
      <c r="J53">
        <f>YEAR(Table134[[#This Row],[Date (MM/DD/YYYY)]])</f>
        <v>1900</v>
      </c>
      <c r="K53" t="str">
        <f>IF(Table134[[#This Row],[Date (MM/DD/YYYY)]]="","",MONTH(Table134[[#This Row],[Date (MM/DD/YYYY)]]))</f>
        <v/>
      </c>
    </row>
    <row r="54" spans="6:11" x14ac:dyDescent="0.25">
      <c r="F54">
        <f>SUM(Table134[[#This Row],[Light Brown]:[White]])</f>
        <v>0</v>
      </c>
      <c r="H54" t="e">
        <f>Table134[[#This Row],[Total Eggs]]/Table134[[#This Row],['# Hens]]</f>
        <v>#DIV/0!</v>
      </c>
      <c r="J54">
        <f>YEAR(Table134[[#This Row],[Date (MM/DD/YYYY)]])</f>
        <v>1900</v>
      </c>
      <c r="K54" t="str">
        <f>IF(Table134[[#This Row],[Date (MM/DD/YYYY)]]="","",MONTH(Table134[[#This Row],[Date (MM/DD/YYYY)]]))</f>
        <v/>
      </c>
    </row>
    <row r="55" spans="6:11" x14ac:dyDescent="0.25">
      <c r="F55">
        <f>SUM(Table134[[#This Row],[Light Brown]:[White]])</f>
        <v>0</v>
      </c>
      <c r="H55" t="e">
        <f>Table134[[#This Row],[Total Eggs]]/Table134[[#This Row],['# Hens]]</f>
        <v>#DIV/0!</v>
      </c>
      <c r="J55">
        <f>YEAR(Table134[[#This Row],[Date (MM/DD/YYYY)]])</f>
        <v>1900</v>
      </c>
      <c r="K55" t="str">
        <f>IF(Table134[[#This Row],[Date (MM/DD/YYYY)]]="","",MONTH(Table134[[#This Row],[Date (MM/DD/YYYY)]]))</f>
        <v/>
      </c>
    </row>
    <row r="56" spans="6:11" x14ac:dyDescent="0.25">
      <c r="F56">
        <f>SUM(Table134[[#This Row],[Light Brown]:[White]])</f>
        <v>0</v>
      </c>
      <c r="H56" t="e">
        <f>Table134[[#This Row],[Total Eggs]]/Table134[[#This Row],['# Hens]]</f>
        <v>#DIV/0!</v>
      </c>
      <c r="J56">
        <f>YEAR(Table134[[#This Row],[Date (MM/DD/YYYY)]])</f>
        <v>1900</v>
      </c>
      <c r="K56" t="str">
        <f>IF(Table134[[#This Row],[Date (MM/DD/YYYY)]]="","",MONTH(Table134[[#This Row],[Date (MM/DD/YYYY)]]))</f>
        <v/>
      </c>
    </row>
    <row r="57" spans="6:11" x14ac:dyDescent="0.25">
      <c r="F57">
        <f>SUM(Table134[[#This Row],[Light Brown]:[White]])</f>
        <v>0</v>
      </c>
      <c r="H57" t="e">
        <f>Table134[[#This Row],[Total Eggs]]/Table134[[#This Row],['# Hens]]</f>
        <v>#DIV/0!</v>
      </c>
      <c r="J57">
        <f>YEAR(Table134[[#This Row],[Date (MM/DD/YYYY)]])</f>
        <v>1900</v>
      </c>
      <c r="K57" t="str">
        <f>IF(Table134[[#This Row],[Date (MM/DD/YYYY)]]="","",MONTH(Table134[[#This Row],[Date (MM/DD/YYYY)]]))</f>
        <v/>
      </c>
    </row>
    <row r="58" spans="6:11" x14ac:dyDescent="0.25">
      <c r="F58">
        <f>SUM(Table134[[#This Row],[Light Brown]:[White]])</f>
        <v>0</v>
      </c>
      <c r="H58" t="e">
        <f>Table134[[#This Row],[Total Eggs]]/Table134[[#This Row],['# Hens]]</f>
        <v>#DIV/0!</v>
      </c>
      <c r="J58">
        <f>YEAR(Table134[[#This Row],[Date (MM/DD/YYYY)]])</f>
        <v>1900</v>
      </c>
      <c r="K58" t="str">
        <f>IF(Table134[[#This Row],[Date (MM/DD/YYYY)]]="","",MONTH(Table134[[#This Row],[Date (MM/DD/YYYY)]]))</f>
        <v/>
      </c>
    </row>
    <row r="59" spans="6:11" x14ac:dyDescent="0.25">
      <c r="F59">
        <f>SUM(Table134[[#This Row],[Light Brown]:[White]])</f>
        <v>0</v>
      </c>
      <c r="H59" t="e">
        <f>Table134[[#This Row],[Total Eggs]]/Table134[[#This Row],['# Hens]]</f>
        <v>#DIV/0!</v>
      </c>
      <c r="J59">
        <f>YEAR(Table134[[#This Row],[Date (MM/DD/YYYY)]])</f>
        <v>1900</v>
      </c>
      <c r="K59" t="str">
        <f>IF(Table134[[#This Row],[Date (MM/DD/YYYY)]]="","",MONTH(Table134[[#This Row],[Date (MM/DD/YYYY)]]))</f>
        <v/>
      </c>
    </row>
    <row r="60" spans="6:11" x14ac:dyDescent="0.25">
      <c r="F60">
        <f>SUM(Table134[[#This Row],[Light Brown]:[White]])</f>
        <v>0</v>
      </c>
      <c r="H60" t="e">
        <f>Table134[[#This Row],[Total Eggs]]/Table134[[#This Row],['# Hens]]</f>
        <v>#DIV/0!</v>
      </c>
      <c r="J60">
        <f>YEAR(Table134[[#This Row],[Date (MM/DD/YYYY)]])</f>
        <v>1900</v>
      </c>
      <c r="K60" t="str">
        <f>IF(Table134[[#This Row],[Date (MM/DD/YYYY)]]="","",MONTH(Table134[[#This Row],[Date (MM/DD/YYYY)]]))</f>
        <v/>
      </c>
    </row>
    <row r="61" spans="6:11" x14ac:dyDescent="0.25">
      <c r="F61">
        <f>SUM(Table134[[#This Row],[Light Brown]:[White]])</f>
        <v>0</v>
      </c>
      <c r="H61" t="e">
        <f>Table134[[#This Row],[Total Eggs]]/Table134[[#This Row],['# Hens]]</f>
        <v>#DIV/0!</v>
      </c>
      <c r="J61">
        <f>YEAR(Table134[[#This Row],[Date (MM/DD/YYYY)]])</f>
        <v>1900</v>
      </c>
      <c r="K61" t="str">
        <f>IF(Table134[[#This Row],[Date (MM/DD/YYYY)]]="","",MONTH(Table134[[#This Row],[Date (MM/DD/YYYY)]]))</f>
        <v/>
      </c>
    </row>
    <row r="62" spans="6:11" x14ac:dyDescent="0.25">
      <c r="F62">
        <f>SUM(Table134[[#This Row],[Light Brown]:[White]])</f>
        <v>0</v>
      </c>
      <c r="H62" t="e">
        <f>Table134[[#This Row],[Total Eggs]]/Table134[[#This Row],['# Hens]]</f>
        <v>#DIV/0!</v>
      </c>
      <c r="J62">
        <f>YEAR(Table134[[#This Row],[Date (MM/DD/YYYY)]])</f>
        <v>1900</v>
      </c>
      <c r="K62" t="str">
        <f>IF(Table134[[#This Row],[Date (MM/DD/YYYY)]]="","",MONTH(Table134[[#This Row],[Date (MM/DD/YYYY)]]))</f>
        <v/>
      </c>
    </row>
    <row r="63" spans="6:11" x14ac:dyDescent="0.25">
      <c r="F63">
        <f>SUM(Table134[[#This Row],[Light Brown]:[White]])</f>
        <v>0</v>
      </c>
      <c r="H63" t="e">
        <f>Table134[[#This Row],[Total Eggs]]/Table134[[#This Row],['# Hens]]</f>
        <v>#DIV/0!</v>
      </c>
      <c r="J63">
        <f>YEAR(Table134[[#This Row],[Date (MM/DD/YYYY)]])</f>
        <v>1900</v>
      </c>
      <c r="K63" t="str">
        <f>IF(Table134[[#This Row],[Date (MM/DD/YYYY)]]="","",MONTH(Table134[[#This Row],[Date (MM/DD/YYYY)]]))</f>
        <v/>
      </c>
    </row>
    <row r="64" spans="6:11" x14ac:dyDescent="0.25">
      <c r="F64">
        <f>SUM(Table134[[#This Row],[Light Brown]:[White]])</f>
        <v>0</v>
      </c>
      <c r="H64" t="e">
        <f>Table134[[#This Row],[Total Eggs]]/Table134[[#This Row],['# Hens]]</f>
        <v>#DIV/0!</v>
      </c>
      <c r="J64">
        <f>YEAR(Table134[[#This Row],[Date (MM/DD/YYYY)]])</f>
        <v>1900</v>
      </c>
      <c r="K64" t="str">
        <f>IF(Table134[[#This Row],[Date (MM/DD/YYYY)]]="","",MONTH(Table134[[#This Row],[Date (MM/DD/YYYY)]]))</f>
        <v/>
      </c>
    </row>
    <row r="65" spans="6:11" x14ac:dyDescent="0.25">
      <c r="F65">
        <f>SUM(Table134[[#This Row],[Light Brown]:[White]])</f>
        <v>0</v>
      </c>
      <c r="H65" t="e">
        <f>Table134[[#This Row],[Total Eggs]]/Table134[[#This Row],['# Hens]]</f>
        <v>#DIV/0!</v>
      </c>
      <c r="J65">
        <f>YEAR(Table134[[#This Row],[Date (MM/DD/YYYY)]])</f>
        <v>1900</v>
      </c>
      <c r="K65" t="str">
        <f>IF(Table134[[#This Row],[Date (MM/DD/YYYY)]]="","",MONTH(Table134[[#This Row],[Date (MM/DD/YYYY)]]))</f>
        <v/>
      </c>
    </row>
    <row r="66" spans="6:11" x14ac:dyDescent="0.25">
      <c r="F66">
        <f>SUM(Table134[[#This Row],[Light Brown]:[White]])</f>
        <v>0</v>
      </c>
      <c r="H66" t="e">
        <f>Table134[[#This Row],[Total Eggs]]/Table134[[#This Row],['# Hens]]</f>
        <v>#DIV/0!</v>
      </c>
      <c r="J66">
        <f>YEAR(Table134[[#This Row],[Date (MM/DD/YYYY)]])</f>
        <v>1900</v>
      </c>
      <c r="K66" t="str">
        <f>IF(Table134[[#This Row],[Date (MM/DD/YYYY)]]="","",MONTH(Table134[[#This Row],[Date (MM/DD/YYYY)]]))</f>
        <v/>
      </c>
    </row>
    <row r="67" spans="6:11" x14ac:dyDescent="0.25">
      <c r="F67">
        <f>SUM(Table134[[#This Row],[Light Brown]:[White]])</f>
        <v>0</v>
      </c>
      <c r="H67" t="e">
        <f>Table134[[#This Row],[Total Eggs]]/Table134[[#This Row],['# Hens]]</f>
        <v>#DIV/0!</v>
      </c>
      <c r="J67">
        <f>YEAR(Table134[[#This Row],[Date (MM/DD/YYYY)]])</f>
        <v>1900</v>
      </c>
      <c r="K67" t="str">
        <f>IF(Table134[[#This Row],[Date (MM/DD/YYYY)]]="","",MONTH(Table134[[#This Row],[Date (MM/DD/YYYY)]]))</f>
        <v/>
      </c>
    </row>
    <row r="68" spans="6:11" x14ac:dyDescent="0.25">
      <c r="F68">
        <f>SUM(Table134[[#This Row],[Light Brown]:[White]])</f>
        <v>0</v>
      </c>
      <c r="H68" t="e">
        <f>Table134[[#This Row],[Total Eggs]]/Table134[[#This Row],['# Hens]]</f>
        <v>#DIV/0!</v>
      </c>
      <c r="J68">
        <f>YEAR(Table134[[#This Row],[Date (MM/DD/YYYY)]])</f>
        <v>1900</v>
      </c>
      <c r="K68" t="str">
        <f>IF(Table134[[#This Row],[Date (MM/DD/YYYY)]]="","",MONTH(Table134[[#This Row],[Date (MM/DD/YYYY)]]))</f>
        <v/>
      </c>
    </row>
    <row r="69" spans="6:11" x14ac:dyDescent="0.25">
      <c r="F69">
        <f>SUM(Table134[[#This Row],[Light Brown]:[White]])</f>
        <v>0</v>
      </c>
      <c r="H69" t="e">
        <f>Table134[[#This Row],[Total Eggs]]/Table134[[#This Row],['# Hens]]</f>
        <v>#DIV/0!</v>
      </c>
      <c r="J69">
        <f>YEAR(Table134[[#This Row],[Date (MM/DD/YYYY)]])</f>
        <v>1900</v>
      </c>
      <c r="K69" t="str">
        <f>IF(Table134[[#This Row],[Date (MM/DD/YYYY)]]="","",MONTH(Table134[[#This Row],[Date (MM/DD/YYYY)]]))</f>
        <v/>
      </c>
    </row>
    <row r="70" spans="6:11" x14ac:dyDescent="0.25">
      <c r="F70">
        <f>SUM(Table134[[#This Row],[Light Brown]:[White]])</f>
        <v>0</v>
      </c>
      <c r="H70" t="e">
        <f>Table134[[#This Row],[Total Eggs]]/Table134[[#This Row],['# Hens]]</f>
        <v>#DIV/0!</v>
      </c>
      <c r="J70">
        <f>YEAR(Table134[[#This Row],[Date (MM/DD/YYYY)]])</f>
        <v>1900</v>
      </c>
      <c r="K70" t="str">
        <f>IF(Table134[[#This Row],[Date (MM/DD/YYYY)]]="","",MONTH(Table134[[#This Row],[Date (MM/DD/YYYY)]]))</f>
        <v/>
      </c>
    </row>
    <row r="71" spans="6:11" x14ac:dyDescent="0.25">
      <c r="F71">
        <f>SUM(Table134[[#This Row],[Light Brown]:[White]])</f>
        <v>0</v>
      </c>
      <c r="H71" t="e">
        <f>Table134[[#This Row],[Total Eggs]]/Table134[[#This Row],['# Hens]]</f>
        <v>#DIV/0!</v>
      </c>
      <c r="J71">
        <f>YEAR(Table134[[#This Row],[Date (MM/DD/YYYY)]])</f>
        <v>1900</v>
      </c>
      <c r="K71" t="str">
        <f>IF(Table134[[#This Row],[Date (MM/DD/YYYY)]]="","",MONTH(Table134[[#This Row],[Date (MM/DD/YYYY)]]))</f>
        <v/>
      </c>
    </row>
    <row r="72" spans="6:11" x14ac:dyDescent="0.25">
      <c r="F72">
        <f>SUM(Table134[[#This Row],[Light Brown]:[White]])</f>
        <v>0</v>
      </c>
      <c r="H72" t="e">
        <f>Table134[[#This Row],[Total Eggs]]/Table134[[#This Row],['# Hens]]</f>
        <v>#DIV/0!</v>
      </c>
      <c r="J72">
        <f>YEAR(Table134[[#This Row],[Date (MM/DD/YYYY)]])</f>
        <v>1900</v>
      </c>
      <c r="K72" t="str">
        <f>IF(Table134[[#This Row],[Date (MM/DD/YYYY)]]="","",MONTH(Table134[[#This Row],[Date (MM/DD/YYYY)]]))</f>
        <v/>
      </c>
    </row>
    <row r="73" spans="6:11" x14ac:dyDescent="0.25">
      <c r="F73">
        <f>SUM(Table134[[#This Row],[Light Brown]:[White]])</f>
        <v>0</v>
      </c>
      <c r="H73" t="e">
        <f>Table134[[#This Row],[Total Eggs]]/Table134[[#This Row],['# Hens]]</f>
        <v>#DIV/0!</v>
      </c>
      <c r="J73">
        <f>YEAR(Table134[[#This Row],[Date (MM/DD/YYYY)]])</f>
        <v>1900</v>
      </c>
      <c r="K73" t="str">
        <f>IF(Table134[[#This Row],[Date (MM/DD/YYYY)]]="","",MONTH(Table134[[#This Row],[Date (MM/DD/YYYY)]]))</f>
        <v/>
      </c>
    </row>
    <row r="74" spans="6:11" x14ac:dyDescent="0.25">
      <c r="F74">
        <f>SUM(Table134[[#This Row],[Light Brown]:[White]])</f>
        <v>0</v>
      </c>
      <c r="H74" t="e">
        <f>Table134[[#This Row],[Total Eggs]]/Table134[[#This Row],['# Hens]]</f>
        <v>#DIV/0!</v>
      </c>
      <c r="J74">
        <f>YEAR(Table134[[#This Row],[Date (MM/DD/YYYY)]])</f>
        <v>1900</v>
      </c>
      <c r="K74" t="str">
        <f>IF(Table134[[#This Row],[Date (MM/DD/YYYY)]]="","",MONTH(Table134[[#This Row],[Date (MM/DD/YYYY)]]))</f>
        <v/>
      </c>
    </row>
    <row r="75" spans="6:11" x14ac:dyDescent="0.25">
      <c r="F75">
        <f>SUM(Table134[[#This Row],[Light Brown]:[White]])</f>
        <v>0</v>
      </c>
      <c r="H75" t="e">
        <f>Table134[[#This Row],[Total Eggs]]/Table134[[#This Row],['# Hens]]</f>
        <v>#DIV/0!</v>
      </c>
      <c r="J75">
        <f>YEAR(Table134[[#This Row],[Date (MM/DD/YYYY)]])</f>
        <v>1900</v>
      </c>
      <c r="K75" t="str">
        <f>IF(Table134[[#This Row],[Date (MM/DD/YYYY)]]="","",MONTH(Table134[[#This Row],[Date (MM/DD/YYYY)]]))</f>
        <v/>
      </c>
    </row>
    <row r="76" spans="6:11" x14ac:dyDescent="0.25">
      <c r="F76">
        <f>SUM(Table134[[#This Row],[Light Brown]:[White]])</f>
        <v>0</v>
      </c>
      <c r="H76" t="e">
        <f>Table134[[#This Row],[Total Eggs]]/Table134[[#This Row],['# Hens]]</f>
        <v>#DIV/0!</v>
      </c>
      <c r="J76">
        <f>YEAR(Table134[[#This Row],[Date (MM/DD/YYYY)]])</f>
        <v>1900</v>
      </c>
      <c r="K76" t="str">
        <f>IF(Table134[[#This Row],[Date (MM/DD/YYYY)]]="","",MONTH(Table134[[#This Row],[Date (MM/DD/YYYY)]]))</f>
        <v/>
      </c>
    </row>
    <row r="77" spans="6:11" x14ac:dyDescent="0.25">
      <c r="F77">
        <f>SUM(Table134[[#This Row],[Light Brown]:[White]])</f>
        <v>0</v>
      </c>
      <c r="H77" t="e">
        <f>Table134[[#This Row],[Total Eggs]]/Table134[[#This Row],['# Hens]]</f>
        <v>#DIV/0!</v>
      </c>
      <c r="J77">
        <f>YEAR(Table134[[#This Row],[Date (MM/DD/YYYY)]])</f>
        <v>1900</v>
      </c>
      <c r="K77" t="str">
        <f>IF(Table134[[#This Row],[Date (MM/DD/YYYY)]]="","",MONTH(Table134[[#This Row],[Date (MM/DD/YYYY)]]))</f>
        <v/>
      </c>
    </row>
    <row r="78" spans="6:11" x14ac:dyDescent="0.25">
      <c r="F78">
        <f>SUM(Table134[[#This Row],[Light Brown]:[White]])</f>
        <v>0</v>
      </c>
      <c r="H78" t="e">
        <f>Table134[[#This Row],[Total Eggs]]/Table134[[#This Row],['# Hens]]</f>
        <v>#DIV/0!</v>
      </c>
      <c r="J78">
        <f>YEAR(Table134[[#This Row],[Date (MM/DD/YYYY)]])</f>
        <v>1900</v>
      </c>
      <c r="K78" t="str">
        <f>IF(Table134[[#This Row],[Date (MM/DD/YYYY)]]="","",MONTH(Table134[[#This Row],[Date (MM/DD/YYYY)]]))</f>
        <v/>
      </c>
    </row>
    <row r="79" spans="6:11" x14ac:dyDescent="0.25">
      <c r="F79">
        <f>SUM(Table134[[#This Row],[Light Brown]:[White]])</f>
        <v>0</v>
      </c>
      <c r="H79" t="e">
        <f>Table134[[#This Row],[Total Eggs]]/Table134[[#This Row],['# Hens]]</f>
        <v>#DIV/0!</v>
      </c>
      <c r="J79">
        <f>YEAR(Table134[[#This Row],[Date (MM/DD/YYYY)]])</f>
        <v>1900</v>
      </c>
      <c r="K79" t="str">
        <f>IF(Table134[[#This Row],[Date (MM/DD/YYYY)]]="","",MONTH(Table134[[#This Row],[Date (MM/DD/YYYY)]]))</f>
        <v/>
      </c>
    </row>
    <row r="80" spans="6:11" x14ac:dyDescent="0.25">
      <c r="F80">
        <f>SUM(Table134[[#This Row],[Light Brown]:[White]])</f>
        <v>0</v>
      </c>
      <c r="H80" t="e">
        <f>Table134[[#This Row],[Total Eggs]]/Table134[[#This Row],['# Hens]]</f>
        <v>#DIV/0!</v>
      </c>
      <c r="J80">
        <f>YEAR(Table134[[#This Row],[Date (MM/DD/YYYY)]])</f>
        <v>1900</v>
      </c>
      <c r="K80" t="str">
        <f>IF(Table134[[#This Row],[Date (MM/DD/YYYY)]]="","",MONTH(Table134[[#This Row],[Date (MM/DD/YYYY)]]))</f>
        <v/>
      </c>
    </row>
    <row r="81" spans="6:11" x14ac:dyDescent="0.25">
      <c r="F81">
        <f>SUM(Table134[[#This Row],[Light Brown]:[White]])</f>
        <v>0</v>
      </c>
      <c r="H81" t="e">
        <f>Table134[[#This Row],[Total Eggs]]/Table134[[#This Row],['# Hens]]</f>
        <v>#DIV/0!</v>
      </c>
      <c r="J81">
        <f>YEAR(Table134[[#This Row],[Date (MM/DD/YYYY)]])</f>
        <v>1900</v>
      </c>
      <c r="K81" t="str">
        <f>IF(Table134[[#This Row],[Date (MM/DD/YYYY)]]="","",MONTH(Table134[[#This Row],[Date (MM/DD/YYYY)]]))</f>
        <v/>
      </c>
    </row>
    <row r="82" spans="6:11" x14ac:dyDescent="0.25">
      <c r="F82">
        <f>SUM(Table134[[#This Row],[Light Brown]:[White]])</f>
        <v>0</v>
      </c>
      <c r="H82" t="e">
        <f>Table134[[#This Row],[Total Eggs]]/Table134[[#This Row],['# Hens]]</f>
        <v>#DIV/0!</v>
      </c>
      <c r="J82">
        <f>YEAR(Table134[[#This Row],[Date (MM/DD/YYYY)]])</f>
        <v>1900</v>
      </c>
      <c r="K82" t="str">
        <f>IF(Table134[[#This Row],[Date (MM/DD/YYYY)]]="","",MONTH(Table134[[#This Row],[Date (MM/DD/YYYY)]]))</f>
        <v/>
      </c>
    </row>
    <row r="83" spans="6:11" x14ac:dyDescent="0.25">
      <c r="F83">
        <f>SUM(Table134[[#This Row],[Light Brown]:[White]])</f>
        <v>0</v>
      </c>
      <c r="H83" t="e">
        <f>Table134[[#This Row],[Total Eggs]]/Table134[[#This Row],['# Hens]]</f>
        <v>#DIV/0!</v>
      </c>
      <c r="J83">
        <f>YEAR(Table134[[#This Row],[Date (MM/DD/YYYY)]])</f>
        <v>1900</v>
      </c>
      <c r="K83" t="str">
        <f>IF(Table134[[#This Row],[Date (MM/DD/YYYY)]]="","",MONTH(Table134[[#This Row],[Date (MM/DD/YYYY)]]))</f>
        <v/>
      </c>
    </row>
    <row r="84" spans="6:11" x14ac:dyDescent="0.25">
      <c r="F84">
        <f>SUM(Table134[[#This Row],[Light Brown]:[White]])</f>
        <v>0</v>
      </c>
      <c r="H84" t="e">
        <f>Table134[[#This Row],[Total Eggs]]/Table134[[#This Row],['# Hens]]</f>
        <v>#DIV/0!</v>
      </c>
      <c r="J84">
        <f>YEAR(Table134[[#This Row],[Date (MM/DD/YYYY)]])</f>
        <v>1900</v>
      </c>
      <c r="K84" t="str">
        <f>IF(Table134[[#This Row],[Date (MM/DD/YYYY)]]="","",MONTH(Table134[[#This Row],[Date (MM/DD/YYYY)]]))</f>
        <v/>
      </c>
    </row>
    <row r="85" spans="6:11" x14ac:dyDescent="0.25">
      <c r="F85">
        <f>SUM(Table134[[#This Row],[Light Brown]:[White]])</f>
        <v>0</v>
      </c>
      <c r="H85" t="e">
        <f>Table134[[#This Row],[Total Eggs]]/Table134[[#This Row],['# Hens]]</f>
        <v>#DIV/0!</v>
      </c>
      <c r="J85">
        <f>YEAR(Table134[[#This Row],[Date (MM/DD/YYYY)]])</f>
        <v>1900</v>
      </c>
      <c r="K85" t="str">
        <f>IF(Table134[[#This Row],[Date (MM/DD/YYYY)]]="","",MONTH(Table134[[#This Row],[Date (MM/DD/YYYY)]]))</f>
        <v/>
      </c>
    </row>
    <row r="86" spans="6:11" x14ac:dyDescent="0.25">
      <c r="F86">
        <f>SUM(Table134[[#This Row],[Light Brown]:[White]])</f>
        <v>0</v>
      </c>
      <c r="H86" t="e">
        <f>Table134[[#This Row],[Total Eggs]]/Table134[[#This Row],['# Hens]]</f>
        <v>#DIV/0!</v>
      </c>
      <c r="J86">
        <f>YEAR(Table134[[#This Row],[Date (MM/DD/YYYY)]])</f>
        <v>1900</v>
      </c>
      <c r="K86" t="str">
        <f>IF(Table134[[#This Row],[Date (MM/DD/YYYY)]]="","",MONTH(Table134[[#This Row],[Date (MM/DD/YYYY)]]))</f>
        <v/>
      </c>
    </row>
    <row r="87" spans="6:11" x14ac:dyDescent="0.25">
      <c r="F87">
        <f>SUM(Table134[[#This Row],[Light Brown]:[White]])</f>
        <v>0</v>
      </c>
      <c r="H87" t="e">
        <f>Table134[[#This Row],[Total Eggs]]/Table134[[#This Row],['# Hens]]</f>
        <v>#DIV/0!</v>
      </c>
      <c r="J87">
        <f>YEAR(Table134[[#This Row],[Date (MM/DD/YYYY)]])</f>
        <v>1900</v>
      </c>
      <c r="K87" t="str">
        <f>IF(Table134[[#This Row],[Date (MM/DD/YYYY)]]="","",MONTH(Table134[[#This Row],[Date (MM/DD/YYYY)]]))</f>
        <v/>
      </c>
    </row>
    <row r="88" spans="6:11" x14ac:dyDescent="0.25">
      <c r="F88">
        <f>SUM(Table134[[#This Row],[Light Brown]:[White]])</f>
        <v>0</v>
      </c>
      <c r="H88" t="e">
        <f>Table134[[#This Row],[Total Eggs]]/Table134[[#This Row],['# Hens]]</f>
        <v>#DIV/0!</v>
      </c>
      <c r="J88">
        <f>YEAR(Table134[[#This Row],[Date (MM/DD/YYYY)]])</f>
        <v>1900</v>
      </c>
      <c r="K88" t="str">
        <f>IF(Table134[[#This Row],[Date (MM/DD/YYYY)]]="","",MONTH(Table134[[#This Row],[Date (MM/DD/YYYY)]]))</f>
        <v/>
      </c>
    </row>
    <row r="89" spans="6:11" x14ac:dyDescent="0.25">
      <c r="F89">
        <f>SUM(Table134[[#This Row],[Light Brown]:[White]])</f>
        <v>0</v>
      </c>
      <c r="H89" t="e">
        <f>Table134[[#This Row],[Total Eggs]]/Table134[[#This Row],['# Hens]]</f>
        <v>#DIV/0!</v>
      </c>
      <c r="J89">
        <f>YEAR(Table134[[#This Row],[Date (MM/DD/YYYY)]])</f>
        <v>1900</v>
      </c>
      <c r="K89" t="str">
        <f>IF(Table134[[#This Row],[Date (MM/DD/YYYY)]]="","",MONTH(Table134[[#This Row],[Date (MM/DD/YYYY)]]))</f>
        <v/>
      </c>
    </row>
    <row r="90" spans="6:11" x14ac:dyDescent="0.25">
      <c r="F90">
        <f>SUM(Table134[[#This Row],[Light Brown]:[White]])</f>
        <v>0</v>
      </c>
      <c r="H90" t="e">
        <f>Table134[[#This Row],[Total Eggs]]/Table134[[#This Row],['# Hens]]</f>
        <v>#DIV/0!</v>
      </c>
      <c r="J90">
        <f>YEAR(Table134[[#This Row],[Date (MM/DD/YYYY)]])</f>
        <v>1900</v>
      </c>
      <c r="K90" t="str">
        <f>IF(Table134[[#This Row],[Date (MM/DD/YYYY)]]="","",MONTH(Table134[[#This Row],[Date (MM/DD/YYYY)]]))</f>
        <v/>
      </c>
    </row>
    <row r="91" spans="6:11" x14ac:dyDescent="0.25">
      <c r="F91">
        <f>SUM(Table134[[#This Row],[Light Brown]:[White]])</f>
        <v>0</v>
      </c>
      <c r="H91" t="e">
        <f>Table134[[#This Row],[Total Eggs]]/Table134[[#This Row],['# Hens]]</f>
        <v>#DIV/0!</v>
      </c>
      <c r="J91">
        <f>YEAR(Table134[[#This Row],[Date (MM/DD/YYYY)]])</f>
        <v>1900</v>
      </c>
      <c r="K91" t="str">
        <f>IF(Table134[[#This Row],[Date (MM/DD/YYYY)]]="","",MONTH(Table134[[#This Row],[Date (MM/DD/YYYY)]]))</f>
        <v/>
      </c>
    </row>
    <row r="92" spans="6:11" x14ac:dyDescent="0.25">
      <c r="F92">
        <f>SUM(Table134[[#This Row],[Light Brown]:[White]])</f>
        <v>0</v>
      </c>
      <c r="H92" t="e">
        <f>Table134[[#This Row],[Total Eggs]]/Table134[[#This Row],['# Hens]]</f>
        <v>#DIV/0!</v>
      </c>
      <c r="J92">
        <f>YEAR(Table134[[#This Row],[Date (MM/DD/YYYY)]])</f>
        <v>1900</v>
      </c>
      <c r="K92" t="str">
        <f>IF(Table134[[#This Row],[Date (MM/DD/YYYY)]]="","",MONTH(Table134[[#This Row],[Date (MM/DD/YYYY)]]))</f>
        <v/>
      </c>
    </row>
    <row r="93" spans="6:11" x14ac:dyDescent="0.25">
      <c r="F93">
        <f>SUM(Table134[[#This Row],[Light Brown]:[White]])</f>
        <v>0</v>
      </c>
      <c r="H93" t="e">
        <f>Table134[[#This Row],[Total Eggs]]/Table134[[#This Row],['# Hens]]</f>
        <v>#DIV/0!</v>
      </c>
      <c r="J93">
        <f>YEAR(Table134[[#This Row],[Date (MM/DD/YYYY)]])</f>
        <v>1900</v>
      </c>
      <c r="K93" t="str">
        <f>IF(Table134[[#This Row],[Date (MM/DD/YYYY)]]="","",MONTH(Table134[[#This Row],[Date (MM/DD/YYYY)]]))</f>
        <v/>
      </c>
    </row>
    <row r="94" spans="6:11" x14ac:dyDescent="0.25">
      <c r="F94">
        <f>SUM(Table134[[#This Row],[Light Brown]:[White]])</f>
        <v>0</v>
      </c>
      <c r="H94" t="e">
        <f>Table134[[#This Row],[Total Eggs]]/Table134[[#This Row],['# Hens]]</f>
        <v>#DIV/0!</v>
      </c>
      <c r="J94">
        <f>YEAR(Table134[[#This Row],[Date (MM/DD/YYYY)]])</f>
        <v>1900</v>
      </c>
      <c r="K94" t="str">
        <f>IF(Table134[[#This Row],[Date (MM/DD/YYYY)]]="","",MONTH(Table134[[#This Row],[Date (MM/DD/YYYY)]]))</f>
        <v/>
      </c>
    </row>
    <row r="95" spans="6:11" x14ac:dyDescent="0.25">
      <c r="F95">
        <f>SUM(Table134[[#This Row],[Light Brown]:[White]])</f>
        <v>0</v>
      </c>
      <c r="H95" t="e">
        <f>Table134[[#This Row],[Total Eggs]]/Table134[[#This Row],['# Hens]]</f>
        <v>#DIV/0!</v>
      </c>
      <c r="J95">
        <f>YEAR(Table134[[#This Row],[Date (MM/DD/YYYY)]])</f>
        <v>1900</v>
      </c>
      <c r="K95" t="str">
        <f>IF(Table134[[#This Row],[Date (MM/DD/YYYY)]]="","",MONTH(Table134[[#This Row],[Date (MM/DD/YYYY)]]))</f>
        <v/>
      </c>
    </row>
    <row r="96" spans="6:11" x14ac:dyDescent="0.25">
      <c r="F96">
        <f>SUM(Table134[[#This Row],[Light Brown]:[White]])</f>
        <v>0</v>
      </c>
      <c r="H96" t="e">
        <f>Table134[[#This Row],[Total Eggs]]/Table134[[#This Row],['# Hens]]</f>
        <v>#DIV/0!</v>
      </c>
      <c r="J96">
        <f>YEAR(Table134[[#This Row],[Date (MM/DD/YYYY)]])</f>
        <v>1900</v>
      </c>
      <c r="K96" t="str">
        <f>IF(Table134[[#This Row],[Date (MM/DD/YYYY)]]="","",MONTH(Table134[[#This Row],[Date (MM/DD/YYYY)]]))</f>
        <v/>
      </c>
    </row>
    <row r="97" spans="6:11" x14ac:dyDescent="0.25">
      <c r="F97">
        <f>SUM(Table134[[#This Row],[Light Brown]:[White]])</f>
        <v>0</v>
      </c>
      <c r="H97" t="e">
        <f>Table134[[#This Row],[Total Eggs]]/Table134[[#This Row],['# Hens]]</f>
        <v>#DIV/0!</v>
      </c>
      <c r="J97">
        <f>YEAR(Table134[[#This Row],[Date (MM/DD/YYYY)]])</f>
        <v>1900</v>
      </c>
      <c r="K97" t="str">
        <f>IF(Table134[[#This Row],[Date (MM/DD/YYYY)]]="","",MONTH(Table134[[#This Row],[Date (MM/DD/YYYY)]]))</f>
        <v/>
      </c>
    </row>
    <row r="98" spans="6:11" x14ac:dyDescent="0.25">
      <c r="F98">
        <f>SUM(Table134[[#This Row],[Light Brown]:[White]])</f>
        <v>0</v>
      </c>
      <c r="H98" t="e">
        <f>Table134[[#This Row],[Total Eggs]]/Table134[[#This Row],['# Hens]]</f>
        <v>#DIV/0!</v>
      </c>
      <c r="J98">
        <f>YEAR(Table134[[#This Row],[Date (MM/DD/YYYY)]])</f>
        <v>1900</v>
      </c>
      <c r="K98" t="str">
        <f>IF(Table134[[#This Row],[Date (MM/DD/YYYY)]]="","",MONTH(Table134[[#This Row],[Date (MM/DD/YYYY)]]))</f>
        <v/>
      </c>
    </row>
    <row r="99" spans="6:11" x14ac:dyDescent="0.25">
      <c r="F99">
        <f>SUM(Table134[[#This Row],[Light Brown]:[White]])</f>
        <v>0</v>
      </c>
      <c r="H99" t="e">
        <f>Table134[[#This Row],[Total Eggs]]/Table134[[#This Row],['# Hens]]</f>
        <v>#DIV/0!</v>
      </c>
      <c r="J99">
        <f>YEAR(Table134[[#This Row],[Date (MM/DD/YYYY)]])</f>
        <v>1900</v>
      </c>
      <c r="K99" t="str">
        <f>IF(Table134[[#This Row],[Date (MM/DD/YYYY)]]="","",MONTH(Table134[[#This Row],[Date (MM/DD/YYYY)]]))</f>
        <v/>
      </c>
    </row>
    <row r="100" spans="6:11" x14ac:dyDescent="0.25">
      <c r="F100">
        <f>SUM(Table134[[#This Row],[Light Brown]:[White]])</f>
        <v>0</v>
      </c>
      <c r="H100" t="e">
        <f>Table134[[#This Row],[Total Eggs]]/Table134[[#This Row],['# Hens]]</f>
        <v>#DIV/0!</v>
      </c>
      <c r="J100">
        <f>YEAR(Table134[[#This Row],[Date (MM/DD/YYYY)]])</f>
        <v>1900</v>
      </c>
      <c r="K100" t="str">
        <f>IF(Table134[[#This Row],[Date (MM/DD/YYYY)]]="","",MONTH(Table134[[#This Row],[Date (MM/DD/YYYY)]]))</f>
        <v/>
      </c>
    </row>
    <row r="101" spans="6:11" x14ac:dyDescent="0.25">
      <c r="F101">
        <f>SUM(Table134[[#This Row],[Light Brown]:[White]])</f>
        <v>0</v>
      </c>
      <c r="H101" t="e">
        <f>Table134[[#This Row],[Total Eggs]]/Table134[[#This Row],['# Hens]]</f>
        <v>#DIV/0!</v>
      </c>
      <c r="J101">
        <f>YEAR(Table134[[#This Row],[Date (MM/DD/YYYY)]])</f>
        <v>1900</v>
      </c>
      <c r="K101" t="str">
        <f>IF(Table134[[#This Row],[Date (MM/DD/YYYY)]]="","",MONTH(Table134[[#This Row],[Date (MM/DD/YYYY)]]))</f>
        <v/>
      </c>
    </row>
    <row r="102" spans="6:11" x14ac:dyDescent="0.25">
      <c r="F102">
        <f>SUM(Table134[[#This Row],[Light Brown]:[White]])</f>
        <v>0</v>
      </c>
      <c r="H102" t="e">
        <f>Table134[[#This Row],[Total Eggs]]/Table134[[#This Row],['# Hens]]</f>
        <v>#DIV/0!</v>
      </c>
      <c r="J102">
        <f>YEAR(Table134[[#This Row],[Date (MM/DD/YYYY)]])</f>
        <v>1900</v>
      </c>
      <c r="K102" t="str">
        <f>IF(Table134[[#This Row],[Date (MM/DD/YYYY)]]="","",MONTH(Table134[[#This Row],[Date (MM/DD/YYYY)]]))</f>
        <v/>
      </c>
    </row>
    <row r="103" spans="6:11" x14ac:dyDescent="0.25">
      <c r="F103">
        <f>SUM(Table134[[#This Row],[Light Brown]:[White]])</f>
        <v>0</v>
      </c>
      <c r="H103" t="e">
        <f>Table134[[#This Row],[Total Eggs]]/Table134[[#This Row],['# Hens]]</f>
        <v>#DIV/0!</v>
      </c>
      <c r="J103">
        <f>YEAR(Table134[[#This Row],[Date (MM/DD/YYYY)]])</f>
        <v>1900</v>
      </c>
      <c r="K103" t="str">
        <f>IF(Table134[[#This Row],[Date (MM/DD/YYYY)]]="","",MONTH(Table134[[#This Row],[Date (MM/DD/YYYY)]]))</f>
        <v/>
      </c>
    </row>
    <row r="104" spans="6:11" x14ac:dyDescent="0.25">
      <c r="F104">
        <f>SUM(Table134[[#This Row],[Light Brown]:[White]])</f>
        <v>0</v>
      </c>
      <c r="H104" t="e">
        <f>Table134[[#This Row],[Total Eggs]]/Table134[[#This Row],['# Hens]]</f>
        <v>#DIV/0!</v>
      </c>
      <c r="J104">
        <f>YEAR(Table134[[#This Row],[Date (MM/DD/YYYY)]])</f>
        <v>1900</v>
      </c>
      <c r="K104" t="str">
        <f>IF(Table134[[#This Row],[Date (MM/DD/YYYY)]]="","",MONTH(Table134[[#This Row],[Date (MM/DD/YYYY)]]))</f>
        <v/>
      </c>
    </row>
    <row r="105" spans="6:11" x14ac:dyDescent="0.25">
      <c r="F105">
        <f>SUM(Table134[[#This Row],[Light Brown]:[White]])</f>
        <v>0</v>
      </c>
      <c r="H105" t="e">
        <f>Table134[[#This Row],[Total Eggs]]/Table134[[#This Row],['# Hens]]</f>
        <v>#DIV/0!</v>
      </c>
      <c r="J105">
        <f>YEAR(Table134[[#This Row],[Date (MM/DD/YYYY)]])</f>
        <v>1900</v>
      </c>
      <c r="K105" t="str">
        <f>IF(Table134[[#This Row],[Date (MM/DD/YYYY)]]="","",MONTH(Table134[[#This Row],[Date (MM/DD/YYYY)]]))</f>
        <v/>
      </c>
    </row>
    <row r="106" spans="6:11" x14ac:dyDescent="0.25">
      <c r="F106">
        <f>SUM(Table134[[#This Row],[Light Brown]:[White]])</f>
        <v>0</v>
      </c>
      <c r="H106" t="e">
        <f>Table134[[#This Row],[Total Eggs]]/Table134[[#This Row],['# Hens]]</f>
        <v>#DIV/0!</v>
      </c>
      <c r="J106">
        <f>YEAR(Table134[[#This Row],[Date (MM/DD/YYYY)]])</f>
        <v>1900</v>
      </c>
      <c r="K106" t="str">
        <f>IF(Table134[[#This Row],[Date (MM/DD/YYYY)]]="","",MONTH(Table134[[#This Row],[Date (MM/DD/YYYY)]]))</f>
        <v/>
      </c>
    </row>
    <row r="107" spans="6:11" x14ac:dyDescent="0.25">
      <c r="F107">
        <f>SUM(Table134[[#This Row],[Light Brown]:[White]])</f>
        <v>0</v>
      </c>
      <c r="H107" t="e">
        <f>Table134[[#This Row],[Total Eggs]]/Table134[[#This Row],['# Hens]]</f>
        <v>#DIV/0!</v>
      </c>
      <c r="J107">
        <f>YEAR(Table134[[#This Row],[Date (MM/DD/YYYY)]])</f>
        <v>1900</v>
      </c>
      <c r="K107" t="str">
        <f>IF(Table134[[#This Row],[Date (MM/DD/YYYY)]]="","",MONTH(Table134[[#This Row],[Date (MM/DD/YYYY)]]))</f>
        <v/>
      </c>
    </row>
    <row r="108" spans="6:11" x14ac:dyDescent="0.25">
      <c r="F108">
        <f>SUM(Table134[[#This Row],[Light Brown]:[White]])</f>
        <v>0</v>
      </c>
      <c r="H108" t="e">
        <f>Table134[[#This Row],[Total Eggs]]/Table134[[#This Row],['# Hens]]</f>
        <v>#DIV/0!</v>
      </c>
      <c r="J108">
        <f>YEAR(Table134[[#This Row],[Date (MM/DD/YYYY)]])</f>
        <v>1900</v>
      </c>
      <c r="K108" t="str">
        <f>IF(Table134[[#This Row],[Date (MM/DD/YYYY)]]="","",MONTH(Table134[[#This Row],[Date (MM/DD/YYYY)]]))</f>
        <v/>
      </c>
    </row>
    <row r="109" spans="6:11" x14ac:dyDescent="0.25">
      <c r="F109">
        <f>SUM(Table134[[#This Row],[Light Brown]:[White]])</f>
        <v>0</v>
      </c>
      <c r="H109" t="e">
        <f>Table134[[#This Row],[Total Eggs]]/Table134[[#This Row],['# Hens]]</f>
        <v>#DIV/0!</v>
      </c>
      <c r="J109">
        <f>YEAR(Table134[[#This Row],[Date (MM/DD/YYYY)]])</f>
        <v>1900</v>
      </c>
      <c r="K109" t="str">
        <f>IF(Table134[[#This Row],[Date (MM/DD/YYYY)]]="","",MONTH(Table134[[#This Row],[Date (MM/DD/YYYY)]]))</f>
        <v/>
      </c>
    </row>
    <row r="110" spans="6:11" x14ac:dyDescent="0.25">
      <c r="F110">
        <f>SUM(Table134[[#This Row],[Light Brown]:[White]])</f>
        <v>0</v>
      </c>
      <c r="H110" t="e">
        <f>Table134[[#This Row],[Total Eggs]]/Table134[[#This Row],['# Hens]]</f>
        <v>#DIV/0!</v>
      </c>
      <c r="J110">
        <f>YEAR(Table134[[#This Row],[Date (MM/DD/YYYY)]])</f>
        <v>1900</v>
      </c>
      <c r="K110" t="str">
        <f>IF(Table134[[#This Row],[Date (MM/DD/YYYY)]]="","",MONTH(Table134[[#This Row],[Date (MM/DD/YYYY)]]))</f>
        <v/>
      </c>
    </row>
    <row r="111" spans="6:11" x14ac:dyDescent="0.25">
      <c r="F111">
        <f>SUM(Table134[[#This Row],[Light Brown]:[White]])</f>
        <v>0</v>
      </c>
      <c r="H111" t="e">
        <f>Table134[[#This Row],[Total Eggs]]/Table134[[#This Row],['# Hens]]</f>
        <v>#DIV/0!</v>
      </c>
      <c r="J111">
        <f>YEAR(Table134[[#This Row],[Date (MM/DD/YYYY)]])</f>
        <v>1900</v>
      </c>
      <c r="K111" t="str">
        <f>IF(Table134[[#This Row],[Date (MM/DD/YYYY)]]="","",MONTH(Table134[[#This Row],[Date (MM/DD/YYYY)]]))</f>
        <v/>
      </c>
    </row>
    <row r="112" spans="6:11" x14ac:dyDescent="0.25">
      <c r="F112">
        <f>SUM(Table134[[#This Row],[Light Brown]:[White]])</f>
        <v>0</v>
      </c>
      <c r="H112" t="e">
        <f>Table134[[#This Row],[Total Eggs]]/Table134[[#This Row],['# Hens]]</f>
        <v>#DIV/0!</v>
      </c>
      <c r="J112">
        <f>YEAR(Table134[[#This Row],[Date (MM/DD/YYYY)]])</f>
        <v>1900</v>
      </c>
      <c r="K112" t="str">
        <f>IF(Table134[[#This Row],[Date (MM/DD/YYYY)]]="","",MONTH(Table134[[#This Row],[Date (MM/DD/YYYY)]]))</f>
        <v/>
      </c>
    </row>
    <row r="113" spans="6:11" x14ac:dyDescent="0.25">
      <c r="F113">
        <f>SUM(Table134[[#This Row],[Light Brown]:[White]])</f>
        <v>0</v>
      </c>
      <c r="H113" t="e">
        <f>Table134[[#This Row],[Total Eggs]]/Table134[[#This Row],['# Hens]]</f>
        <v>#DIV/0!</v>
      </c>
      <c r="J113">
        <f>YEAR(Table134[[#This Row],[Date (MM/DD/YYYY)]])</f>
        <v>1900</v>
      </c>
      <c r="K113" t="str">
        <f>IF(Table134[[#This Row],[Date (MM/DD/YYYY)]]="","",MONTH(Table134[[#This Row],[Date (MM/DD/YYYY)]]))</f>
        <v/>
      </c>
    </row>
    <row r="114" spans="6:11" x14ac:dyDescent="0.25">
      <c r="F114">
        <f>SUM(Table134[[#This Row],[Light Brown]:[White]])</f>
        <v>0</v>
      </c>
      <c r="H114" t="e">
        <f>Table134[[#This Row],[Total Eggs]]/Table134[[#This Row],['# Hens]]</f>
        <v>#DIV/0!</v>
      </c>
      <c r="J114">
        <f>YEAR(Table134[[#This Row],[Date (MM/DD/YYYY)]])</f>
        <v>1900</v>
      </c>
      <c r="K114" t="str">
        <f>IF(Table134[[#This Row],[Date (MM/DD/YYYY)]]="","",MONTH(Table134[[#This Row],[Date (MM/DD/YYYY)]]))</f>
        <v/>
      </c>
    </row>
    <row r="115" spans="6:11" x14ac:dyDescent="0.25">
      <c r="F115">
        <f>SUM(Table134[[#This Row],[Light Brown]:[White]])</f>
        <v>0</v>
      </c>
      <c r="H115" t="e">
        <f>Table134[[#This Row],[Total Eggs]]/Table134[[#This Row],['# Hens]]</f>
        <v>#DIV/0!</v>
      </c>
      <c r="J115">
        <f>YEAR(Table134[[#This Row],[Date (MM/DD/YYYY)]])</f>
        <v>1900</v>
      </c>
      <c r="K115" t="str">
        <f>IF(Table134[[#This Row],[Date (MM/DD/YYYY)]]="","",MONTH(Table134[[#This Row],[Date (MM/DD/YYYY)]]))</f>
        <v/>
      </c>
    </row>
    <row r="116" spans="6:11" x14ac:dyDescent="0.25">
      <c r="F116">
        <f>SUM(Table134[[#This Row],[Light Brown]:[White]])</f>
        <v>0</v>
      </c>
      <c r="H116" t="e">
        <f>Table134[[#This Row],[Total Eggs]]/Table134[[#This Row],['# Hens]]</f>
        <v>#DIV/0!</v>
      </c>
      <c r="J116">
        <f>YEAR(Table134[[#This Row],[Date (MM/DD/YYYY)]])</f>
        <v>1900</v>
      </c>
      <c r="K116" t="str">
        <f>IF(Table134[[#This Row],[Date (MM/DD/YYYY)]]="","",MONTH(Table134[[#This Row],[Date (MM/DD/YYYY)]]))</f>
        <v/>
      </c>
    </row>
    <row r="117" spans="6:11" x14ac:dyDescent="0.25">
      <c r="F117">
        <f>SUM(Table134[[#This Row],[Light Brown]:[White]])</f>
        <v>0</v>
      </c>
      <c r="H117" t="e">
        <f>Table134[[#This Row],[Total Eggs]]/Table134[[#This Row],['# Hens]]</f>
        <v>#DIV/0!</v>
      </c>
      <c r="J117">
        <f>YEAR(Table134[[#This Row],[Date (MM/DD/YYYY)]])</f>
        <v>1900</v>
      </c>
      <c r="K117" t="str">
        <f>IF(Table134[[#This Row],[Date (MM/DD/YYYY)]]="","",MONTH(Table134[[#This Row],[Date (MM/DD/YYYY)]]))</f>
        <v/>
      </c>
    </row>
    <row r="118" spans="6:11" x14ac:dyDescent="0.25">
      <c r="F118">
        <f>SUM(Table134[[#This Row],[Light Brown]:[White]])</f>
        <v>0</v>
      </c>
      <c r="H118" t="e">
        <f>Table134[[#This Row],[Total Eggs]]/Table134[[#This Row],['# Hens]]</f>
        <v>#DIV/0!</v>
      </c>
      <c r="J118">
        <f>YEAR(Table134[[#This Row],[Date (MM/DD/YYYY)]])</f>
        <v>1900</v>
      </c>
      <c r="K118" t="str">
        <f>IF(Table134[[#This Row],[Date (MM/DD/YYYY)]]="","",MONTH(Table134[[#This Row],[Date (MM/DD/YYYY)]]))</f>
        <v/>
      </c>
    </row>
    <row r="119" spans="6:11" x14ac:dyDescent="0.25">
      <c r="F119">
        <f>SUM(Table134[[#This Row],[Light Brown]:[White]])</f>
        <v>0</v>
      </c>
      <c r="H119" t="e">
        <f>Table134[[#This Row],[Total Eggs]]/Table134[[#This Row],['# Hens]]</f>
        <v>#DIV/0!</v>
      </c>
      <c r="J119">
        <f>YEAR(Table134[[#This Row],[Date (MM/DD/YYYY)]])</f>
        <v>1900</v>
      </c>
      <c r="K119" t="str">
        <f>IF(Table134[[#This Row],[Date (MM/DD/YYYY)]]="","",MONTH(Table134[[#This Row],[Date (MM/DD/YYYY)]]))</f>
        <v/>
      </c>
    </row>
    <row r="120" spans="6:11" x14ac:dyDescent="0.25">
      <c r="F120">
        <f>SUM(Table134[[#This Row],[Light Brown]:[White]])</f>
        <v>0</v>
      </c>
      <c r="H120" t="e">
        <f>Table134[[#This Row],[Total Eggs]]/Table134[[#This Row],['# Hens]]</f>
        <v>#DIV/0!</v>
      </c>
      <c r="J120">
        <f>YEAR(Table134[[#This Row],[Date (MM/DD/YYYY)]])</f>
        <v>1900</v>
      </c>
      <c r="K120" t="str">
        <f>IF(Table134[[#This Row],[Date (MM/DD/YYYY)]]="","",MONTH(Table134[[#This Row],[Date (MM/DD/YYYY)]]))</f>
        <v/>
      </c>
    </row>
    <row r="121" spans="6:11" x14ac:dyDescent="0.25">
      <c r="F121">
        <f>SUM(Table134[[#This Row],[Light Brown]:[White]])</f>
        <v>0</v>
      </c>
      <c r="H121" t="e">
        <f>Table134[[#This Row],[Total Eggs]]/Table134[[#This Row],['# Hens]]</f>
        <v>#DIV/0!</v>
      </c>
      <c r="J121">
        <f>YEAR(Table134[[#This Row],[Date (MM/DD/YYYY)]])</f>
        <v>1900</v>
      </c>
      <c r="K121" t="str">
        <f>IF(Table134[[#This Row],[Date (MM/DD/YYYY)]]="","",MONTH(Table134[[#This Row],[Date (MM/DD/YYYY)]]))</f>
        <v/>
      </c>
    </row>
    <row r="122" spans="6:11" x14ac:dyDescent="0.25">
      <c r="F122">
        <f>SUM(Table134[[#This Row],[Light Brown]:[White]])</f>
        <v>0</v>
      </c>
      <c r="H122" t="e">
        <f>Table134[[#This Row],[Total Eggs]]/Table134[[#This Row],['# Hens]]</f>
        <v>#DIV/0!</v>
      </c>
      <c r="J122">
        <f>YEAR(Table134[[#This Row],[Date (MM/DD/YYYY)]])</f>
        <v>1900</v>
      </c>
      <c r="K122" t="str">
        <f>IF(Table134[[#This Row],[Date (MM/DD/YYYY)]]="","",MONTH(Table134[[#This Row],[Date (MM/DD/YYYY)]]))</f>
        <v/>
      </c>
    </row>
    <row r="123" spans="6:11" x14ac:dyDescent="0.25">
      <c r="F123">
        <f>SUM(Table134[[#This Row],[Light Brown]:[White]])</f>
        <v>0</v>
      </c>
      <c r="H123" t="e">
        <f>Table134[[#This Row],[Total Eggs]]/Table134[[#This Row],['# Hens]]</f>
        <v>#DIV/0!</v>
      </c>
      <c r="J123">
        <f>YEAR(Table134[[#This Row],[Date (MM/DD/YYYY)]])</f>
        <v>1900</v>
      </c>
      <c r="K123" t="str">
        <f>IF(Table134[[#This Row],[Date (MM/DD/YYYY)]]="","",MONTH(Table134[[#This Row],[Date (MM/DD/YYYY)]]))</f>
        <v/>
      </c>
    </row>
    <row r="124" spans="6:11" x14ac:dyDescent="0.25">
      <c r="F124">
        <f>SUM(Table134[[#This Row],[Light Brown]:[White]])</f>
        <v>0</v>
      </c>
      <c r="H124" t="e">
        <f>Table134[[#This Row],[Total Eggs]]/Table134[[#This Row],['# Hens]]</f>
        <v>#DIV/0!</v>
      </c>
      <c r="J124">
        <f>YEAR(Table134[[#This Row],[Date (MM/DD/YYYY)]])</f>
        <v>1900</v>
      </c>
      <c r="K124" t="str">
        <f>IF(Table134[[#This Row],[Date (MM/DD/YYYY)]]="","",MONTH(Table134[[#This Row],[Date (MM/DD/YYYY)]]))</f>
        <v/>
      </c>
    </row>
    <row r="125" spans="6:11" x14ac:dyDescent="0.25">
      <c r="F125">
        <f>SUM(Table134[[#This Row],[Light Brown]:[White]])</f>
        <v>0</v>
      </c>
      <c r="H125" t="e">
        <f>Table134[[#This Row],[Total Eggs]]/Table134[[#This Row],['# Hens]]</f>
        <v>#DIV/0!</v>
      </c>
      <c r="J125">
        <f>YEAR(Table134[[#This Row],[Date (MM/DD/YYYY)]])</f>
        <v>1900</v>
      </c>
      <c r="K125" t="str">
        <f>IF(Table134[[#This Row],[Date (MM/DD/YYYY)]]="","",MONTH(Table134[[#This Row],[Date (MM/DD/YYYY)]]))</f>
        <v/>
      </c>
    </row>
    <row r="126" spans="6:11" x14ac:dyDescent="0.25">
      <c r="F126">
        <f>SUM(Table134[[#This Row],[Light Brown]:[White]])</f>
        <v>0</v>
      </c>
      <c r="H126" t="e">
        <f>Table134[[#This Row],[Total Eggs]]/Table134[[#This Row],['# Hens]]</f>
        <v>#DIV/0!</v>
      </c>
      <c r="J126">
        <f>YEAR(Table134[[#This Row],[Date (MM/DD/YYYY)]])</f>
        <v>1900</v>
      </c>
      <c r="K126" t="str">
        <f>IF(Table134[[#This Row],[Date (MM/DD/YYYY)]]="","",MONTH(Table134[[#This Row],[Date (MM/DD/YYYY)]]))</f>
        <v/>
      </c>
    </row>
    <row r="127" spans="6:11" x14ac:dyDescent="0.25">
      <c r="F127">
        <f>SUM(Table134[[#This Row],[Light Brown]:[White]])</f>
        <v>0</v>
      </c>
      <c r="H127" t="e">
        <f>Table134[[#This Row],[Total Eggs]]/Table134[[#This Row],['# Hens]]</f>
        <v>#DIV/0!</v>
      </c>
      <c r="J127">
        <f>YEAR(Table134[[#This Row],[Date (MM/DD/YYYY)]])</f>
        <v>1900</v>
      </c>
      <c r="K127" t="str">
        <f>IF(Table134[[#This Row],[Date (MM/DD/YYYY)]]="","",MONTH(Table134[[#This Row],[Date (MM/DD/YYYY)]]))</f>
        <v/>
      </c>
    </row>
    <row r="128" spans="6:11" x14ac:dyDescent="0.25">
      <c r="F128">
        <f>SUM(Table134[[#This Row],[Light Brown]:[White]])</f>
        <v>0</v>
      </c>
      <c r="H128" t="e">
        <f>Table134[[#This Row],[Total Eggs]]/Table134[[#This Row],['# Hens]]</f>
        <v>#DIV/0!</v>
      </c>
      <c r="J128">
        <f>YEAR(Table134[[#This Row],[Date (MM/DD/YYYY)]])</f>
        <v>1900</v>
      </c>
      <c r="K128" t="str">
        <f>IF(Table134[[#This Row],[Date (MM/DD/YYYY)]]="","",MONTH(Table134[[#This Row],[Date (MM/DD/YYYY)]]))</f>
        <v/>
      </c>
    </row>
    <row r="129" spans="6:11" x14ac:dyDescent="0.25">
      <c r="F129">
        <f>SUM(Table134[[#This Row],[Light Brown]:[White]])</f>
        <v>0</v>
      </c>
      <c r="H129" t="e">
        <f>Table134[[#This Row],[Total Eggs]]/Table134[[#This Row],['# Hens]]</f>
        <v>#DIV/0!</v>
      </c>
      <c r="J129">
        <f>YEAR(Table134[[#This Row],[Date (MM/DD/YYYY)]])</f>
        <v>1900</v>
      </c>
      <c r="K129" t="str">
        <f>IF(Table134[[#This Row],[Date (MM/DD/YYYY)]]="","",MONTH(Table134[[#This Row],[Date (MM/DD/YYYY)]]))</f>
        <v/>
      </c>
    </row>
    <row r="130" spans="6:11" x14ac:dyDescent="0.25">
      <c r="F130">
        <f>SUM(Table134[[#This Row],[Light Brown]:[White]])</f>
        <v>0</v>
      </c>
      <c r="H130" t="e">
        <f>Table134[[#This Row],[Total Eggs]]/Table134[[#This Row],['# Hens]]</f>
        <v>#DIV/0!</v>
      </c>
      <c r="J130">
        <f>YEAR(Table134[[#This Row],[Date (MM/DD/YYYY)]])</f>
        <v>1900</v>
      </c>
      <c r="K130" t="str">
        <f>IF(Table134[[#This Row],[Date (MM/DD/YYYY)]]="","",MONTH(Table134[[#This Row],[Date (MM/DD/YYYY)]]))</f>
        <v/>
      </c>
    </row>
    <row r="131" spans="6:11" x14ac:dyDescent="0.25">
      <c r="F131">
        <f>SUM(Table134[[#This Row],[Light Brown]:[White]])</f>
        <v>0</v>
      </c>
      <c r="H131" t="e">
        <f>Table134[[#This Row],[Total Eggs]]/Table134[[#This Row],['# Hens]]</f>
        <v>#DIV/0!</v>
      </c>
      <c r="J131">
        <f>YEAR(Table134[[#This Row],[Date (MM/DD/YYYY)]])</f>
        <v>1900</v>
      </c>
      <c r="K131" t="str">
        <f>IF(Table134[[#This Row],[Date (MM/DD/YYYY)]]="","",MONTH(Table134[[#This Row],[Date (MM/DD/YYYY)]]))</f>
        <v/>
      </c>
    </row>
    <row r="132" spans="6:11" x14ac:dyDescent="0.25">
      <c r="F132">
        <f>SUM(Table134[[#This Row],[Light Brown]:[White]])</f>
        <v>0</v>
      </c>
      <c r="H132" t="e">
        <f>Table134[[#This Row],[Total Eggs]]/Table134[[#This Row],['# Hens]]</f>
        <v>#DIV/0!</v>
      </c>
      <c r="J132">
        <f>YEAR(Table134[[#This Row],[Date (MM/DD/YYYY)]])</f>
        <v>1900</v>
      </c>
      <c r="K132" t="str">
        <f>IF(Table134[[#This Row],[Date (MM/DD/YYYY)]]="","",MONTH(Table134[[#This Row],[Date (MM/DD/YYYY)]]))</f>
        <v/>
      </c>
    </row>
    <row r="133" spans="6:11" x14ac:dyDescent="0.25">
      <c r="F133">
        <f>SUM(Table134[[#This Row],[Light Brown]:[White]])</f>
        <v>0</v>
      </c>
      <c r="H133" t="e">
        <f>Table134[[#This Row],[Total Eggs]]/Table134[[#This Row],['# Hens]]</f>
        <v>#DIV/0!</v>
      </c>
      <c r="J133">
        <f>YEAR(Table134[[#This Row],[Date (MM/DD/YYYY)]])</f>
        <v>1900</v>
      </c>
      <c r="K133" t="str">
        <f>IF(Table134[[#This Row],[Date (MM/DD/YYYY)]]="","",MONTH(Table134[[#This Row],[Date (MM/DD/YYYY)]]))</f>
        <v/>
      </c>
    </row>
    <row r="134" spans="6:11" x14ac:dyDescent="0.25">
      <c r="F134">
        <f>SUM(Table134[[#This Row],[Light Brown]:[White]])</f>
        <v>0</v>
      </c>
      <c r="H134" t="e">
        <f>Table134[[#This Row],[Total Eggs]]/Table134[[#This Row],['# Hens]]</f>
        <v>#DIV/0!</v>
      </c>
      <c r="J134">
        <f>YEAR(Table134[[#This Row],[Date (MM/DD/YYYY)]])</f>
        <v>1900</v>
      </c>
      <c r="K134" t="str">
        <f>IF(Table134[[#This Row],[Date (MM/DD/YYYY)]]="","",MONTH(Table134[[#This Row],[Date (MM/DD/YYYY)]]))</f>
        <v/>
      </c>
    </row>
    <row r="135" spans="6:11" x14ac:dyDescent="0.25">
      <c r="F135">
        <f>SUM(Table134[[#This Row],[Light Brown]:[White]])</f>
        <v>0</v>
      </c>
      <c r="H135" t="e">
        <f>Table134[[#This Row],[Total Eggs]]/Table134[[#This Row],['# Hens]]</f>
        <v>#DIV/0!</v>
      </c>
      <c r="J135">
        <f>YEAR(Table134[[#This Row],[Date (MM/DD/YYYY)]])</f>
        <v>1900</v>
      </c>
      <c r="K135" t="str">
        <f>IF(Table134[[#This Row],[Date (MM/DD/YYYY)]]="","",MONTH(Table134[[#This Row],[Date (MM/DD/YYYY)]]))</f>
        <v/>
      </c>
    </row>
    <row r="136" spans="6:11" x14ac:dyDescent="0.25">
      <c r="F136">
        <f>SUM(Table134[[#This Row],[Light Brown]:[White]])</f>
        <v>0</v>
      </c>
      <c r="H136" t="e">
        <f>Table134[[#This Row],[Total Eggs]]/Table134[[#This Row],['# Hens]]</f>
        <v>#DIV/0!</v>
      </c>
      <c r="J136">
        <f>YEAR(Table134[[#This Row],[Date (MM/DD/YYYY)]])</f>
        <v>1900</v>
      </c>
      <c r="K136" t="str">
        <f>IF(Table134[[#This Row],[Date (MM/DD/YYYY)]]="","",MONTH(Table134[[#This Row],[Date (MM/DD/YYYY)]]))</f>
        <v/>
      </c>
    </row>
    <row r="137" spans="6:11" x14ac:dyDescent="0.25">
      <c r="F137">
        <f>SUM(Table134[[#This Row],[Light Brown]:[White]])</f>
        <v>0</v>
      </c>
      <c r="H137" t="e">
        <f>Table134[[#This Row],[Total Eggs]]/Table134[[#This Row],['# Hens]]</f>
        <v>#DIV/0!</v>
      </c>
      <c r="J137">
        <f>YEAR(Table134[[#This Row],[Date (MM/DD/YYYY)]])</f>
        <v>1900</v>
      </c>
      <c r="K137" t="str">
        <f>IF(Table134[[#This Row],[Date (MM/DD/YYYY)]]="","",MONTH(Table134[[#This Row],[Date (MM/DD/YYYY)]]))</f>
        <v/>
      </c>
    </row>
    <row r="138" spans="6:11" x14ac:dyDescent="0.25">
      <c r="F138">
        <f>SUM(Table134[[#This Row],[Light Brown]:[White]])</f>
        <v>0</v>
      </c>
      <c r="H138" t="e">
        <f>Table134[[#This Row],[Total Eggs]]/Table134[[#This Row],['# Hens]]</f>
        <v>#DIV/0!</v>
      </c>
      <c r="J138">
        <f>YEAR(Table134[[#This Row],[Date (MM/DD/YYYY)]])</f>
        <v>1900</v>
      </c>
      <c r="K138" t="str">
        <f>IF(Table134[[#This Row],[Date (MM/DD/YYYY)]]="","",MONTH(Table134[[#This Row],[Date (MM/DD/YYYY)]]))</f>
        <v/>
      </c>
    </row>
    <row r="139" spans="6:11" x14ac:dyDescent="0.25">
      <c r="F139">
        <f>SUM(Table134[[#This Row],[Light Brown]:[White]])</f>
        <v>0</v>
      </c>
      <c r="H139" t="e">
        <f>Table134[[#This Row],[Total Eggs]]/Table134[[#This Row],['# Hens]]</f>
        <v>#DIV/0!</v>
      </c>
      <c r="J139">
        <f>YEAR(Table134[[#This Row],[Date (MM/DD/YYYY)]])</f>
        <v>1900</v>
      </c>
      <c r="K139" t="str">
        <f>IF(Table134[[#This Row],[Date (MM/DD/YYYY)]]="","",MONTH(Table134[[#This Row],[Date (MM/DD/YYYY)]]))</f>
        <v/>
      </c>
    </row>
    <row r="140" spans="6:11" x14ac:dyDescent="0.25">
      <c r="F140">
        <f>SUM(Table134[[#This Row],[Light Brown]:[White]])</f>
        <v>0</v>
      </c>
      <c r="H140" t="e">
        <f>Table134[[#This Row],[Total Eggs]]/Table134[[#This Row],['# Hens]]</f>
        <v>#DIV/0!</v>
      </c>
      <c r="J140">
        <f>YEAR(Table134[[#This Row],[Date (MM/DD/YYYY)]])</f>
        <v>1900</v>
      </c>
      <c r="K140" t="str">
        <f>IF(Table134[[#This Row],[Date (MM/DD/YYYY)]]="","",MONTH(Table134[[#This Row],[Date (MM/DD/YYYY)]]))</f>
        <v/>
      </c>
    </row>
    <row r="141" spans="6:11" x14ac:dyDescent="0.25">
      <c r="F141">
        <f>SUM(Table134[[#This Row],[Light Brown]:[White]])</f>
        <v>0</v>
      </c>
      <c r="H141" t="e">
        <f>Table134[[#This Row],[Total Eggs]]/Table134[[#This Row],['# Hens]]</f>
        <v>#DIV/0!</v>
      </c>
      <c r="J141">
        <f>YEAR(Table134[[#This Row],[Date (MM/DD/YYYY)]])</f>
        <v>1900</v>
      </c>
      <c r="K141" t="str">
        <f>IF(Table134[[#This Row],[Date (MM/DD/YYYY)]]="","",MONTH(Table134[[#This Row],[Date (MM/DD/YYYY)]]))</f>
        <v/>
      </c>
    </row>
    <row r="142" spans="6:11" x14ac:dyDescent="0.25">
      <c r="F142">
        <f>SUM(Table134[[#This Row],[Light Brown]:[White]])</f>
        <v>0</v>
      </c>
      <c r="H142" t="e">
        <f>Table134[[#This Row],[Total Eggs]]/Table134[[#This Row],['# Hens]]</f>
        <v>#DIV/0!</v>
      </c>
      <c r="J142">
        <f>YEAR(Table134[[#This Row],[Date (MM/DD/YYYY)]])</f>
        <v>1900</v>
      </c>
      <c r="K142" t="str">
        <f>IF(Table134[[#This Row],[Date (MM/DD/YYYY)]]="","",MONTH(Table134[[#This Row],[Date (MM/DD/YYYY)]]))</f>
        <v/>
      </c>
    </row>
    <row r="143" spans="6:11" x14ac:dyDescent="0.25">
      <c r="F143">
        <f>SUM(Table134[[#This Row],[Light Brown]:[White]])</f>
        <v>0</v>
      </c>
      <c r="H143" t="e">
        <f>Table134[[#This Row],[Total Eggs]]/Table134[[#This Row],['# Hens]]</f>
        <v>#DIV/0!</v>
      </c>
      <c r="J143">
        <f>YEAR(Table134[[#This Row],[Date (MM/DD/YYYY)]])</f>
        <v>1900</v>
      </c>
      <c r="K143" t="str">
        <f>IF(Table134[[#This Row],[Date (MM/DD/YYYY)]]="","",MONTH(Table134[[#This Row],[Date (MM/DD/YYYY)]]))</f>
        <v/>
      </c>
    </row>
    <row r="144" spans="6:11" x14ac:dyDescent="0.25">
      <c r="F144">
        <f>SUM(Table134[[#This Row],[Light Brown]:[White]])</f>
        <v>0</v>
      </c>
      <c r="H144" t="e">
        <f>Table134[[#This Row],[Total Eggs]]/Table134[[#This Row],['# Hens]]</f>
        <v>#DIV/0!</v>
      </c>
      <c r="J144">
        <f>YEAR(Table134[[#This Row],[Date (MM/DD/YYYY)]])</f>
        <v>1900</v>
      </c>
      <c r="K144" t="str">
        <f>IF(Table134[[#This Row],[Date (MM/DD/YYYY)]]="","",MONTH(Table134[[#This Row],[Date (MM/DD/YYYY)]]))</f>
        <v/>
      </c>
    </row>
    <row r="145" spans="6:11" x14ac:dyDescent="0.25">
      <c r="F145">
        <f>SUM(Table134[[#This Row],[Light Brown]:[White]])</f>
        <v>0</v>
      </c>
      <c r="H145" t="e">
        <f>Table134[[#This Row],[Total Eggs]]/Table134[[#This Row],['# Hens]]</f>
        <v>#DIV/0!</v>
      </c>
      <c r="J145">
        <f>YEAR(Table134[[#This Row],[Date (MM/DD/YYYY)]])</f>
        <v>1900</v>
      </c>
      <c r="K145" t="str">
        <f>IF(Table134[[#This Row],[Date (MM/DD/YYYY)]]="","",MONTH(Table134[[#This Row],[Date (MM/DD/YYYY)]]))</f>
        <v/>
      </c>
    </row>
    <row r="146" spans="6:11" x14ac:dyDescent="0.25">
      <c r="F146">
        <f>SUM(Table134[[#This Row],[Light Brown]:[White]])</f>
        <v>0</v>
      </c>
      <c r="H146" t="e">
        <f>Table134[[#This Row],[Total Eggs]]/Table134[[#This Row],['# Hens]]</f>
        <v>#DIV/0!</v>
      </c>
      <c r="J146">
        <f>YEAR(Table134[[#This Row],[Date (MM/DD/YYYY)]])</f>
        <v>1900</v>
      </c>
      <c r="K146" t="str">
        <f>IF(Table134[[#This Row],[Date (MM/DD/YYYY)]]="","",MONTH(Table134[[#This Row],[Date (MM/DD/YYYY)]]))</f>
        <v/>
      </c>
    </row>
    <row r="147" spans="6:11" x14ac:dyDescent="0.25">
      <c r="F147">
        <f>SUM(Table134[[#This Row],[Light Brown]:[White]])</f>
        <v>0</v>
      </c>
      <c r="H147" t="e">
        <f>Table134[[#This Row],[Total Eggs]]/Table134[[#This Row],['# Hens]]</f>
        <v>#DIV/0!</v>
      </c>
      <c r="J147">
        <f>YEAR(Table134[[#This Row],[Date (MM/DD/YYYY)]])</f>
        <v>1900</v>
      </c>
      <c r="K147" t="str">
        <f>IF(Table134[[#This Row],[Date (MM/DD/YYYY)]]="","",MONTH(Table134[[#This Row],[Date (MM/DD/YYYY)]]))</f>
        <v/>
      </c>
    </row>
    <row r="148" spans="6:11" x14ac:dyDescent="0.25">
      <c r="F148">
        <f>SUM(Table134[[#This Row],[Light Brown]:[White]])</f>
        <v>0</v>
      </c>
      <c r="H148" t="e">
        <f>Table134[[#This Row],[Total Eggs]]/Table134[[#This Row],['# Hens]]</f>
        <v>#DIV/0!</v>
      </c>
      <c r="J148">
        <f>YEAR(Table134[[#This Row],[Date (MM/DD/YYYY)]])</f>
        <v>1900</v>
      </c>
      <c r="K148" t="str">
        <f>IF(Table134[[#This Row],[Date (MM/DD/YYYY)]]="","",MONTH(Table134[[#This Row],[Date (MM/DD/YYYY)]]))</f>
        <v/>
      </c>
    </row>
    <row r="149" spans="6:11" x14ac:dyDescent="0.25">
      <c r="F149">
        <f>SUM(Table134[[#This Row],[Light Brown]:[White]])</f>
        <v>0</v>
      </c>
      <c r="H149" t="e">
        <f>Table134[[#This Row],[Total Eggs]]/Table134[[#This Row],['# Hens]]</f>
        <v>#DIV/0!</v>
      </c>
      <c r="J149">
        <f>YEAR(Table134[[#This Row],[Date (MM/DD/YYYY)]])</f>
        <v>1900</v>
      </c>
      <c r="K149" t="str">
        <f>IF(Table134[[#This Row],[Date (MM/DD/YYYY)]]="","",MONTH(Table134[[#This Row],[Date (MM/DD/YYYY)]]))</f>
        <v/>
      </c>
    </row>
    <row r="150" spans="6:11" x14ac:dyDescent="0.25">
      <c r="F150">
        <f>SUM(Table134[[#This Row],[Light Brown]:[White]])</f>
        <v>0</v>
      </c>
      <c r="H150" t="e">
        <f>Table134[[#This Row],[Total Eggs]]/Table134[[#This Row],['# Hens]]</f>
        <v>#DIV/0!</v>
      </c>
      <c r="J150">
        <f>YEAR(Table134[[#This Row],[Date (MM/DD/YYYY)]])</f>
        <v>1900</v>
      </c>
      <c r="K150" t="str">
        <f>IF(Table134[[#This Row],[Date (MM/DD/YYYY)]]="","",MONTH(Table134[[#This Row],[Date (MM/DD/YYYY)]]))</f>
        <v/>
      </c>
    </row>
    <row r="151" spans="6:11" x14ac:dyDescent="0.25">
      <c r="F151">
        <f>SUM(Table134[[#This Row],[Light Brown]:[White]])</f>
        <v>0</v>
      </c>
      <c r="H151" t="e">
        <f>Table134[[#This Row],[Total Eggs]]/Table134[[#This Row],['# Hens]]</f>
        <v>#DIV/0!</v>
      </c>
      <c r="J151">
        <f>YEAR(Table134[[#This Row],[Date (MM/DD/YYYY)]])</f>
        <v>1900</v>
      </c>
      <c r="K151" t="str">
        <f>IF(Table134[[#This Row],[Date (MM/DD/YYYY)]]="","",MONTH(Table134[[#This Row],[Date (MM/DD/YYYY)]]))</f>
        <v/>
      </c>
    </row>
    <row r="152" spans="6:11" x14ac:dyDescent="0.25">
      <c r="F152">
        <f>SUM(Table134[[#This Row],[Light Brown]:[White]])</f>
        <v>0</v>
      </c>
      <c r="H152" t="e">
        <f>Table134[[#This Row],[Total Eggs]]/Table134[[#This Row],['# Hens]]</f>
        <v>#DIV/0!</v>
      </c>
      <c r="J152">
        <f>YEAR(Table134[[#This Row],[Date (MM/DD/YYYY)]])</f>
        <v>1900</v>
      </c>
      <c r="K152" t="str">
        <f>IF(Table134[[#This Row],[Date (MM/DD/YYYY)]]="","",MONTH(Table134[[#This Row],[Date (MM/DD/YYYY)]]))</f>
        <v/>
      </c>
    </row>
    <row r="153" spans="6:11" x14ac:dyDescent="0.25">
      <c r="F153">
        <f>SUM(Table134[[#This Row],[Light Brown]:[White]])</f>
        <v>0</v>
      </c>
      <c r="H153" t="e">
        <f>Table134[[#This Row],[Total Eggs]]/Table134[[#This Row],['# Hens]]</f>
        <v>#DIV/0!</v>
      </c>
      <c r="J153">
        <f>YEAR(Table134[[#This Row],[Date (MM/DD/YYYY)]])</f>
        <v>1900</v>
      </c>
      <c r="K153" t="str">
        <f>IF(Table134[[#This Row],[Date (MM/DD/YYYY)]]="","",MONTH(Table134[[#This Row],[Date (MM/DD/YYYY)]]))</f>
        <v/>
      </c>
    </row>
    <row r="154" spans="6:11" x14ac:dyDescent="0.25">
      <c r="F154">
        <f>SUM(Table134[[#This Row],[Light Brown]:[White]])</f>
        <v>0</v>
      </c>
      <c r="H154" t="e">
        <f>Table134[[#This Row],[Total Eggs]]/Table134[[#This Row],['# Hens]]</f>
        <v>#DIV/0!</v>
      </c>
      <c r="J154">
        <f>YEAR(Table134[[#This Row],[Date (MM/DD/YYYY)]])</f>
        <v>1900</v>
      </c>
      <c r="K154" t="str">
        <f>IF(Table134[[#This Row],[Date (MM/DD/YYYY)]]="","",MONTH(Table134[[#This Row],[Date (MM/DD/YYYY)]]))</f>
        <v/>
      </c>
    </row>
    <row r="155" spans="6:11" x14ac:dyDescent="0.25">
      <c r="F155">
        <f>SUM(Table134[[#This Row],[Light Brown]:[White]])</f>
        <v>0</v>
      </c>
      <c r="H155" t="e">
        <f>Table134[[#This Row],[Total Eggs]]/Table134[[#This Row],['# Hens]]</f>
        <v>#DIV/0!</v>
      </c>
      <c r="J155">
        <f>YEAR(Table134[[#This Row],[Date (MM/DD/YYYY)]])</f>
        <v>1900</v>
      </c>
      <c r="K155" t="str">
        <f>IF(Table134[[#This Row],[Date (MM/DD/YYYY)]]="","",MONTH(Table134[[#This Row],[Date (MM/DD/YYYY)]]))</f>
        <v/>
      </c>
    </row>
    <row r="156" spans="6:11" x14ac:dyDescent="0.25">
      <c r="F156">
        <f>SUM(Table134[[#This Row],[Light Brown]:[White]])</f>
        <v>0</v>
      </c>
      <c r="H156" t="e">
        <f>Table134[[#This Row],[Total Eggs]]/Table134[[#This Row],['# Hens]]</f>
        <v>#DIV/0!</v>
      </c>
      <c r="J156">
        <f>YEAR(Table134[[#This Row],[Date (MM/DD/YYYY)]])</f>
        <v>1900</v>
      </c>
      <c r="K156" t="str">
        <f>IF(Table134[[#This Row],[Date (MM/DD/YYYY)]]="","",MONTH(Table134[[#This Row],[Date (MM/DD/YYYY)]]))</f>
        <v/>
      </c>
    </row>
    <row r="157" spans="6:11" x14ac:dyDescent="0.25">
      <c r="F157">
        <f>SUM(Table134[[#This Row],[Light Brown]:[White]])</f>
        <v>0</v>
      </c>
      <c r="H157" t="e">
        <f>Table134[[#This Row],[Total Eggs]]/Table134[[#This Row],['# Hens]]</f>
        <v>#DIV/0!</v>
      </c>
      <c r="J157">
        <f>YEAR(Table134[[#This Row],[Date (MM/DD/YYYY)]])</f>
        <v>1900</v>
      </c>
      <c r="K157" t="str">
        <f>IF(Table134[[#This Row],[Date (MM/DD/YYYY)]]="","",MONTH(Table134[[#This Row],[Date (MM/DD/YYYY)]]))</f>
        <v/>
      </c>
    </row>
    <row r="158" spans="6:11" x14ac:dyDescent="0.25">
      <c r="F158">
        <f>SUM(Table134[[#This Row],[Light Brown]:[White]])</f>
        <v>0</v>
      </c>
      <c r="H158" t="e">
        <f>Table134[[#This Row],[Total Eggs]]/Table134[[#This Row],['# Hens]]</f>
        <v>#DIV/0!</v>
      </c>
      <c r="J158">
        <f>YEAR(Table134[[#This Row],[Date (MM/DD/YYYY)]])</f>
        <v>1900</v>
      </c>
      <c r="K158" t="str">
        <f>IF(Table134[[#This Row],[Date (MM/DD/YYYY)]]="","",MONTH(Table134[[#This Row],[Date (MM/DD/YYYY)]]))</f>
        <v/>
      </c>
    </row>
    <row r="159" spans="6:11" x14ac:dyDescent="0.25">
      <c r="F159">
        <f>SUM(Table134[[#This Row],[Light Brown]:[White]])</f>
        <v>0</v>
      </c>
      <c r="H159" t="e">
        <f>Table134[[#This Row],[Total Eggs]]/Table134[[#This Row],['# Hens]]</f>
        <v>#DIV/0!</v>
      </c>
      <c r="J159">
        <f>YEAR(Table134[[#This Row],[Date (MM/DD/YYYY)]])</f>
        <v>1900</v>
      </c>
      <c r="K159" t="str">
        <f>IF(Table134[[#This Row],[Date (MM/DD/YYYY)]]="","",MONTH(Table134[[#This Row],[Date (MM/DD/YYYY)]]))</f>
        <v/>
      </c>
    </row>
    <row r="160" spans="6:11" x14ac:dyDescent="0.25">
      <c r="F160">
        <f>SUM(Table134[[#This Row],[Light Brown]:[White]])</f>
        <v>0</v>
      </c>
      <c r="H160" t="e">
        <f>Table134[[#This Row],[Total Eggs]]/Table134[[#This Row],['# Hens]]</f>
        <v>#DIV/0!</v>
      </c>
      <c r="J160">
        <f>YEAR(Table134[[#This Row],[Date (MM/DD/YYYY)]])</f>
        <v>1900</v>
      </c>
      <c r="K160" t="str">
        <f>IF(Table134[[#This Row],[Date (MM/DD/YYYY)]]="","",MONTH(Table134[[#This Row],[Date (MM/DD/YYYY)]]))</f>
        <v/>
      </c>
    </row>
    <row r="161" spans="6:11" x14ac:dyDescent="0.25">
      <c r="F161">
        <f>SUM(Table134[[#This Row],[Light Brown]:[White]])</f>
        <v>0</v>
      </c>
      <c r="H161" t="e">
        <f>Table134[[#This Row],[Total Eggs]]/Table134[[#This Row],['# Hens]]</f>
        <v>#DIV/0!</v>
      </c>
      <c r="J161">
        <f>YEAR(Table134[[#This Row],[Date (MM/DD/YYYY)]])</f>
        <v>1900</v>
      </c>
      <c r="K161" t="str">
        <f>IF(Table134[[#This Row],[Date (MM/DD/YYYY)]]="","",MONTH(Table134[[#This Row],[Date (MM/DD/YYYY)]]))</f>
        <v/>
      </c>
    </row>
    <row r="162" spans="6:11" x14ac:dyDescent="0.25">
      <c r="F162">
        <f>SUM(Table134[[#This Row],[Light Brown]:[White]])</f>
        <v>0</v>
      </c>
      <c r="H162" t="e">
        <f>Table134[[#This Row],[Total Eggs]]/Table134[[#This Row],['# Hens]]</f>
        <v>#DIV/0!</v>
      </c>
      <c r="J162">
        <f>YEAR(Table134[[#This Row],[Date (MM/DD/YYYY)]])</f>
        <v>1900</v>
      </c>
      <c r="K162" t="str">
        <f>IF(Table134[[#This Row],[Date (MM/DD/YYYY)]]="","",MONTH(Table134[[#This Row],[Date (MM/DD/YYYY)]]))</f>
        <v/>
      </c>
    </row>
    <row r="163" spans="6:11" x14ac:dyDescent="0.25">
      <c r="F163">
        <f>SUM(Table134[[#This Row],[Light Brown]:[White]])</f>
        <v>0</v>
      </c>
      <c r="H163" t="e">
        <f>Table134[[#This Row],[Total Eggs]]/Table134[[#This Row],['# Hens]]</f>
        <v>#DIV/0!</v>
      </c>
      <c r="J163">
        <f>YEAR(Table134[[#This Row],[Date (MM/DD/YYYY)]])</f>
        <v>1900</v>
      </c>
      <c r="K163" t="str">
        <f>IF(Table134[[#This Row],[Date (MM/DD/YYYY)]]="","",MONTH(Table134[[#This Row],[Date (MM/DD/YYYY)]]))</f>
        <v/>
      </c>
    </row>
    <row r="164" spans="6:11" x14ac:dyDescent="0.25">
      <c r="F164">
        <f>SUM(Table134[[#This Row],[Light Brown]:[White]])</f>
        <v>0</v>
      </c>
      <c r="H164" t="e">
        <f>Table134[[#This Row],[Total Eggs]]/Table134[[#This Row],['# Hens]]</f>
        <v>#DIV/0!</v>
      </c>
      <c r="J164">
        <f>YEAR(Table134[[#This Row],[Date (MM/DD/YYYY)]])</f>
        <v>1900</v>
      </c>
      <c r="K164" t="str">
        <f>IF(Table134[[#This Row],[Date (MM/DD/YYYY)]]="","",MONTH(Table134[[#This Row],[Date (MM/DD/YYYY)]]))</f>
        <v/>
      </c>
    </row>
    <row r="165" spans="6:11" x14ac:dyDescent="0.25">
      <c r="F165">
        <f>SUM(Table134[[#This Row],[Light Brown]:[White]])</f>
        <v>0</v>
      </c>
      <c r="H165" t="e">
        <f>Table134[[#This Row],[Total Eggs]]/Table134[[#This Row],['# Hens]]</f>
        <v>#DIV/0!</v>
      </c>
      <c r="J165">
        <f>YEAR(Table134[[#This Row],[Date (MM/DD/YYYY)]])</f>
        <v>1900</v>
      </c>
      <c r="K165" t="str">
        <f>IF(Table134[[#This Row],[Date (MM/DD/YYYY)]]="","",MONTH(Table134[[#This Row],[Date (MM/DD/YYYY)]]))</f>
        <v/>
      </c>
    </row>
    <row r="166" spans="6:11" x14ac:dyDescent="0.25">
      <c r="F166">
        <f>SUM(Table134[[#This Row],[Light Brown]:[White]])</f>
        <v>0</v>
      </c>
      <c r="H166" t="e">
        <f>Table134[[#This Row],[Total Eggs]]/Table134[[#This Row],['# Hens]]</f>
        <v>#DIV/0!</v>
      </c>
      <c r="J166">
        <f>YEAR(Table134[[#This Row],[Date (MM/DD/YYYY)]])</f>
        <v>1900</v>
      </c>
      <c r="K166" t="str">
        <f>IF(Table134[[#This Row],[Date (MM/DD/YYYY)]]="","",MONTH(Table134[[#This Row],[Date (MM/DD/YYYY)]]))</f>
        <v/>
      </c>
    </row>
    <row r="167" spans="6:11" x14ac:dyDescent="0.25">
      <c r="F167">
        <f>SUM(Table134[[#This Row],[Light Brown]:[White]])</f>
        <v>0</v>
      </c>
      <c r="H167" t="e">
        <f>Table134[[#This Row],[Total Eggs]]/Table134[[#This Row],['# Hens]]</f>
        <v>#DIV/0!</v>
      </c>
      <c r="J167">
        <f>YEAR(Table134[[#This Row],[Date (MM/DD/YYYY)]])</f>
        <v>1900</v>
      </c>
      <c r="K167" t="str">
        <f>IF(Table134[[#This Row],[Date (MM/DD/YYYY)]]="","",MONTH(Table134[[#This Row],[Date (MM/DD/YYYY)]]))</f>
        <v/>
      </c>
    </row>
    <row r="168" spans="6:11" x14ac:dyDescent="0.25">
      <c r="F168">
        <f>SUM(Table134[[#This Row],[Light Brown]:[White]])</f>
        <v>0</v>
      </c>
      <c r="H168" t="e">
        <f>Table134[[#This Row],[Total Eggs]]/Table134[[#This Row],['# Hens]]</f>
        <v>#DIV/0!</v>
      </c>
      <c r="J168">
        <f>YEAR(Table134[[#This Row],[Date (MM/DD/YYYY)]])</f>
        <v>1900</v>
      </c>
      <c r="K168" t="str">
        <f>IF(Table134[[#This Row],[Date (MM/DD/YYYY)]]="","",MONTH(Table134[[#This Row],[Date (MM/DD/YYYY)]]))</f>
        <v/>
      </c>
    </row>
    <row r="169" spans="6:11" x14ac:dyDescent="0.25">
      <c r="F169">
        <f>SUM(Table134[[#This Row],[Light Brown]:[White]])</f>
        <v>0</v>
      </c>
      <c r="H169" t="e">
        <f>Table134[[#This Row],[Total Eggs]]/Table134[[#This Row],['# Hens]]</f>
        <v>#DIV/0!</v>
      </c>
      <c r="J169">
        <f>YEAR(Table134[[#This Row],[Date (MM/DD/YYYY)]])</f>
        <v>1900</v>
      </c>
      <c r="K169" t="str">
        <f>IF(Table134[[#This Row],[Date (MM/DD/YYYY)]]="","",MONTH(Table134[[#This Row],[Date (MM/DD/YYYY)]]))</f>
        <v/>
      </c>
    </row>
    <row r="170" spans="6:11" x14ac:dyDescent="0.25">
      <c r="F170">
        <f>SUM(Table134[[#This Row],[Light Brown]:[White]])</f>
        <v>0</v>
      </c>
      <c r="H170" t="e">
        <f>Table134[[#This Row],[Total Eggs]]/Table134[[#This Row],['# Hens]]</f>
        <v>#DIV/0!</v>
      </c>
      <c r="J170">
        <f>YEAR(Table134[[#This Row],[Date (MM/DD/YYYY)]])</f>
        <v>1900</v>
      </c>
      <c r="K170" t="str">
        <f>IF(Table134[[#This Row],[Date (MM/DD/YYYY)]]="","",MONTH(Table134[[#This Row],[Date (MM/DD/YYYY)]]))</f>
        <v/>
      </c>
    </row>
    <row r="171" spans="6:11" x14ac:dyDescent="0.25">
      <c r="F171">
        <f>SUM(Table134[[#This Row],[Light Brown]:[White]])</f>
        <v>0</v>
      </c>
      <c r="H171" t="e">
        <f>Table134[[#This Row],[Total Eggs]]/Table134[[#This Row],['# Hens]]</f>
        <v>#DIV/0!</v>
      </c>
      <c r="J171">
        <f>YEAR(Table134[[#This Row],[Date (MM/DD/YYYY)]])</f>
        <v>1900</v>
      </c>
      <c r="K171" t="str">
        <f>IF(Table134[[#This Row],[Date (MM/DD/YYYY)]]="","",MONTH(Table134[[#This Row],[Date (MM/DD/YYYY)]]))</f>
        <v/>
      </c>
    </row>
    <row r="172" spans="6:11" x14ac:dyDescent="0.25">
      <c r="F172">
        <f>SUM(Table134[[#This Row],[Light Brown]:[White]])</f>
        <v>0</v>
      </c>
      <c r="H172" t="e">
        <f>Table134[[#This Row],[Total Eggs]]/Table134[[#This Row],['# Hens]]</f>
        <v>#DIV/0!</v>
      </c>
      <c r="J172">
        <f>YEAR(Table134[[#This Row],[Date (MM/DD/YYYY)]])</f>
        <v>1900</v>
      </c>
      <c r="K172" t="str">
        <f>IF(Table134[[#This Row],[Date (MM/DD/YYYY)]]="","",MONTH(Table134[[#This Row],[Date (MM/DD/YYYY)]]))</f>
        <v/>
      </c>
    </row>
    <row r="173" spans="6:11" x14ac:dyDescent="0.25">
      <c r="F173">
        <f>SUM(Table134[[#This Row],[Light Brown]:[White]])</f>
        <v>0</v>
      </c>
      <c r="H173" t="e">
        <f>Table134[[#This Row],[Total Eggs]]/Table134[[#This Row],['# Hens]]</f>
        <v>#DIV/0!</v>
      </c>
      <c r="J173">
        <f>YEAR(Table134[[#This Row],[Date (MM/DD/YYYY)]])</f>
        <v>1900</v>
      </c>
      <c r="K173" t="str">
        <f>IF(Table134[[#This Row],[Date (MM/DD/YYYY)]]="","",MONTH(Table134[[#This Row],[Date (MM/DD/YYYY)]]))</f>
        <v/>
      </c>
    </row>
    <row r="174" spans="6:11" x14ac:dyDescent="0.25">
      <c r="F174">
        <f>SUM(Table134[[#This Row],[Light Brown]:[White]])</f>
        <v>0</v>
      </c>
      <c r="H174" t="e">
        <f>Table134[[#This Row],[Total Eggs]]/Table134[[#This Row],['# Hens]]</f>
        <v>#DIV/0!</v>
      </c>
      <c r="J174">
        <f>YEAR(Table134[[#This Row],[Date (MM/DD/YYYY)]])</f>
        <v>1900</v>
      </c>
      <c r="K174" t="str">
        <f>IF(Table134[[#This Row],[Date (MM/DD/YYYY)]]="","",MONTH(Table134[[#This Row],[Date (MM/DD/YYYY)]]))</f>
        <v/>
      </c>
    </row>
    <row r="175" spans="6:11" x14ac:dyDescent="0.25">
      <c r="F175">
        <f>SUM(Table134[[#This Row],[Light Brown]:[White]])</f>
        <v>0</v>
      </c>
      <c r="H175" t="e">
        <f>Table134[[#This Row],[Total Eggs]]/Table134[[#This Row],['# Hens]]</f>
        <v>#DIV/0!</v>
      </c>
      <c r="J175">
        <f>YEAR(Table134[[#This Row],[Date (MM/DD/YYYY)]])</f>
        <v>1900</v>
      </c>
      <c r="K175" t="str">
        <f>IF(Table134[[#This Row],[Date (MM/DD/YYYY)]]="","",MONTH(Table134[[#This Row],[Date (MM/DD/YYYY)]]))</f>
        <v/>
      </c>
    </row>
    <row r="176" spans="6:11" x14ac:dyDescent="0.25">
      <c r="F176">
        <f>SUM(Table134[[#This Row],[Light Brown]:[White]])</f>
        <v>0</v>
      </c>
      <c r="H176" t="e">
        <f>Table134[[#This Row],[Total Eggs]]/Table134[[#This Row],['# Hens]]</f>
        <v>#DIV/0!</v>
      </c>
      <c r="J176">
        <f>YEAR(Table134[[#This Row],[Date (MM/DD/YYYY)]])</f>
        <v>1900</v>
      </c>
      <c r="K176" t="str">
        <f>IF(Table134[[#This Row],[Date (MM/DD/YYYY)]]="","",MONTH(Table134[[#This Row],[Date (MM/DD/YYYY)]]))</f>
        <v/>
      </c>
    </row>
    <row r="177" spans="6:11" x14ac:dyDescent="0.25">
      <c r="F177">
        <f>SUM(Table134[[#This Row],[Light Brown]:[White]])</f>
        <v>0</v>
      </c>
      <c r="H177" t="e">
        <f>Table134[[#This Row],[Total Eggs]]/Table134[[#This Row],['# Hens]]</f>
        <v>#DIV/0!</v>
      </c>
      <c r="J177">
        <f>YEAR(Table134[[#This Row],[Date (MM/DD/YYYY)]])</f>
        <v>1900</v>
      </c>
      <c r="K177" t="str">
        <f>IF(Table134[[#This Row],[Date (MM/DD/YYYY)]]="","",MONTH(Table134[[#This Row],[Date (MM/DD/YYYY)]]))</f>
        <v/>
      </c>
    </row>
    <row r="178" spans="6:11" x14ac:dyDescent="0.25">
      <c r="F178">
        <f>SUM(Table134[[#This Row],[Light Brown]:[White]])</f>
        <v>0</v>
      </c>
      <c r="H178" t="e">
        <f>Table134[[#This Row],[Total Eggs]]/Table134[[#This Row],['# Hens]]</f>
        <v>#DIV/0!</v>
      </c>
      <c r="J178">
        <f>YEAR(Table134[[#This Row],[Date (MM/DD/YYYY)]])</f>
        <v>1900</v>
      </c>
      <c r="K178" t="str">
        <f>IF(Table134[[#This Row],[Date (MM/DD/YYYY)]]="","",MONTH(Table134[[#This Row],[Date (MM/DD/YYYY)]]))</f>
        <v/>
      </c>
    </row>
    <row r="179" spans="6:11" x14ac:dyDescent="0.25">
      <c r="F179">
        <f>SUM(Table134[[#This Row],[Light Brown]:[White]])</f>
        <v>0</v>
      </c>
      <c r="H179" t="e">
        <f>Table134[[#This Row],[Total Eggs]]/Table134[[#This Row],['# Hens]]</f>
        <v>#DIV/0!</v>
      </c>
      <c r="J179">
        <f>YEAR(Table134[[#This Row],[Date (MM/DD/YYYY)]])</f>
        <v>1900</v>
      </c>
      <c r="K179" t="str">
        <f>IF(Table134[[#This Row],[Date (MM/DD/YYYY)]]="","",MONTH(Table134[[#This Row],[Date (MM/DD/YYYY)]]))</f>
        <v/>
      </c>
    </row>
    <row r="180" spans="6:11" x14ac:dyDescent="0.25">
      <c r="F180">
        <f>SUM(Table134[[#This Row],[Light Brown]:[White]])</f>
        <v>0</v>
      </c>
      <c r="H180" t="e">
        <f>Table134[[#This Row],[Total Eggs]]/Table134[[#This Row],['# Hens]]</f>
        <v>#DIV/0!</v>
      </c>
      <c r="J180">
        <f>YEAR(Table134[[#This Row],[Date (MM/DD/YYYY)]])</f>
        <v>1900</v>
      </c>
      <c r="K180" t="str">
        <f>IF(Table134[[#This Row],[Date (MM/DD/YYYY)]]="","",MONTH(Table134[[#This Row],[Date (MM/DD/YYYY)]]))</f>
        <v/>
      </c>
    </row>
    <row r="181" spans="6:11" x14ac:dyDescent="0.25">
      <c r="F181">
        <f>SUM(Table134[[#This Row],[Light Brown]:[White]])</f>
        <v>0</v>
      </c>
      <c r="H181" t="e">
        <f>Table134[[#This Row],[Total Eggs]]/Table134[[#This Row],['# Hens]]</f>
        <v>#DIV/0!</v>
      </c>
      <c r="J181">
        <f>YEAR(Table134[[#This Row],[Date (MM/DD/YYYY)]])</f>
        <v>1900</v>
      </c>
      <c r="K181" t="str">
        <f>IF(Table134[[#This Row],[Date (MM/DD/YYYY)]]="","",MONTH(Table134[[#This Row],[Date (MM/DD/YYYY)]]))</f>
        <v/>
      </c>
    </row>
    <row r="182" spans="6:11" x14ac:dyDescent="0.25">
      <c r="F182">
        <f>SUM(Table134[[#This Row],[Light Brown]:[White]])</f>
        <v>0</v>
      </c>
      <c r="H182" t="e">
        <f>Table134[[#This Row],[Total Eggs]]/Table134[[#This Row],['# Hens]]</f>
        <v>#DIV/0!</v>
      </c>
      <c r="J182">
        <f>YEAR(Table134[[#This Row],[Date (MM/DD/YYYY)]])</f>
        <v>1900</v>
      </c>
      <c r="K182" t="str">
        <f>IF(Table134[[#This Row],[Date (MM/DD/YYYY)]]="","",MONTH(Table134[[#This Row],[Date (MM/DD/YYYY)]]))</f>
        <v/>
      </c>
    </row>
    <row r="183" spans="6:11" x14ac:dyDescent="0.25">
      <c r="F183">
        <f>SUM(Table134[[#This Row],[Light Brown]:[White]])</f>
        <v>0</v>
      </c>
      <c r="H183" t="e">
        <f>Table134[[#This Row],[Total Eggs]]/Table134[[#This Row],['# Hens]]</f>
        <v>#DIV/0!</v>
      </c>
      <c r="J183">
        <f>YEAR(Table134[[#This Row],[Date (MM/DD/YYYY)]])</f>
        <v>1900</v>
      </c>
      <c r="K183" t="str">
        <f>IF(Table134[[#This Row],[Date (MM/DD/YYYY)]]="","",MONTH(Table134[[#This Row],[Date (MM/DD/YYYY)]]))</f>
        <v/>
      </c>
    </row>
    <row r="184" spans="6:11" x14ac:dyDescent="0.25">
      <c r="F184">
        <f>SUM(Table134[[#This Row],[Light Brown]:[White]])</f>
        <v>0</v>
      </c>
      <c r="H184" t="e">
        <f>Table134[[#This Row],[Total Eggs]]/Table134[[#This Row],['# Hens]]</f>
        <v>#DIV/0!</v>
      </c>
      <c r="J184">
        <f>YEAR(Table134[[#This Row],[Date (MM/DD/YYYY)]])</f>
        <v>1900</v>
      </c>
      <c r="K184" t="str">
        <f>IF(Table134[[#This Row],[Date (MM/DD/YYYY)]]="","",MONTH(Table134[[#This Row],[Date (MM/DD/YYYY)]]))</f>
        <v/>
      </c>
    </row>
    <row r="185" spans="6:11" x14ac:dyDescent="0.25">
      <c r="F185">
        <f>SUM(Table134[[#This Row],[Light Brown]:[White]])</f>
        <v>0</v>
      </c>
      <c r="H185" t="e">
        <f>Table134[[#This Row],[Total Eggs]]/Table134[[#This Row],['# Hens]]</f>
        <v>#DIV/0!</v>
      </c>
      <c r="J185">
        <f>YEAR(Table134[[#This Row],[Date (MM/DD/YYYY)]])</f>
        <v>1900</v>
      </c>
      <c r="K185" t="str">
        <f>IF(Table134[[#This Row],[Date (MM/DD/YYYY)]]="","",MONTH(Table134[[#This Row],[Date (MM/DD/YYYY)]]))</f>
        <v/>
      </c>
    </row>
    <row r="186" spans="6:11" x14ac:dyDescent="0.25">
      <c r="F186">
        <f>SUM(Table134[[#This Row],[Light Brown]:[White]])</f>
        <v>0</v>
      </c>
      <c r="H186" t="e">
        <f>Table134[[#This Row],[Total Eggs]]/Table134[[#This Row],['# Hens]]</f>
        <v>#DIV/0!</v>
      </c>
      <c r="J186">
        <f>YEAR(Table134[[#This Row],[Date (MM/DD/YYYY)]])</f>
        <v>1900</v>
      </c>
      <c r="K186" t="str">
        <f>IF(Table134[[#This Row],[Date (MM/DD/YYYY)]]="","",MONTH(Table134[[#This Row],[Date (MM/DD/YYYY)]]))</f>
        <v/>
      </c>
    </row>
    <row r="187" spans="6:11" x14ac:dyDescent="0.25">
      <c r="F187">
        <f>SUM(Table134[[#This Row],[Light Brown]:[White]])</f>
        <v>0</v>
      </c>
      <c r="H187" t="e">
        <f>Table134[[#This Row],[Total Eggs]]/Table134[[#This Row],['# Hens]]</f>
        <v>#DIV/0!</v>
      </c>
      <c r="J187">
        <f>YEAR(Table134[[#This Row],[Date (MM/DD/YYYY)]])</f>
        <v>1900</v>
      </c>
      <c r="K187" t="str">
        <f>IF(Table134[[#This Row],[Date (MM/DD/YYYY)]]="","",MONTH(Table134[[#This Row],[Date (MM/DD/YYYY)]]))</f>
        <v/>
      </c>
    </row>
    <row r="188" spans="6:11" x14ac:dyDescent="0.25">
      <c r="F188">
        <f>SUM(Table134[[#This Row],[Light Brown]:[White]])</f>
        <v>0</v>
      </c>
      <c r="H188" t="e">
        <f>Table134[[#This Row],[Total Eggs]]/Table134[[#This Row],['# Hens]]</f>
        <v>#DIV/0!</v>
      </c>
      <c r="J188">
        <f>YEAR(Table134[[#This Row],[Date (MM/DD/YYYY)]])</f>
        <v>1900</v>
      </c>
      <c r="K188" t="str">
        <f>IF(Table134[[#This Row],[Date (MM/DD/YYYY)]]="","",MONTH(Table134[[#This Row],[Date (MM/DD/YYYY)]]))</f>
        <v/>
      </c>
    </row>
    <row r="189" spans="6:11" x14ac:dyDescent="0.25">
      <c r="F189">
        <f>SUM(Table134[[#This Row],[Light Brown]:[White]])</f>
        <v>0</v>
      </c>
      <c r="H189" t="e">
        <f>Table134[[#This Row],[Total Eggs]]/Table134[[#This Row],['# Hens]]</f>
        <v>#DIV/0!</v>
      </c>
      <c r="J189">
        <f>YEAR(Table134[[#This Row],[Date (MM/DD/YYYY)]])</f>
        <v>1900</v>
      </c>
      <c r="K189" t="str">
        <f>IF(Table134[[#This Row],[Date (MM/DD/YYYY)]]="","",MONTH(Table134[[#This Row],[Date (MM/DD/YYYY)]]))</f>
        <v/>
      </c>
    </row>
    <row r="190" spans="6:11" x14ac:dyDescent="0.25">
      <c r="F190">
        <f>SUM(Table134[[#This Row],[Light Brown]:[White]])</f>
        <v>0</v>
      </c>
      <c r="H190" t="e">
        <f>Table134[[#This Row],[Total Eggs]]/Table134[[#This Row],['# Hens]]</f>
        <v>#DIV/0!</v>
      </c>
      <c r="J190">
        <f>YEAR(Table134[[#This Row],[Date (MM/DD/YYYY)]])</f>
        <v>1900</v>
      </c>
      <c r="K190" t="str">
        <f>IF(Table134[[#This Row],[Date (MM/DD/YYYY)]]="","",MONTH(Table134[[#This Row],[Date (MM/DD/YYYY)]]))</f>
        <v/>
      </c>
    </row>
    <row r="191" spans="6:11" x14ac:dyDescent="0.25">
      <c r="F191">
        <f>SUM(Table134[[#This Row],[Light Brown]:[White]])</f>
        <v>0</v>
      </c>
      <c r="H191" t="e">
        <f>Table134[[#This Row],[Total Eggs]]/Table134[[#This Row],['# Hens]]</f>
        <v>#DIV/0!</v>
      </c>
      <c r="J191">
        <f>YEAR(Table134[[#This Row],[Date (MM/DD/YYYY)]])</f>
        <v>1900</v>
      </c>
      <c r="K191" t="str">
        <f>IF(Table134[[#This Row],[Date (MM/DD/YYYY)]]="","",MONTH(Table134[[#This Row],[Date (MM/DD/YYYY)]]))</f>
        <v/>
      </c>
    </row>
    <row r="192" spans="6:11" x14ac:dyDescent="0.25">
      <c r="F192">
        <f>SUM(Table134[[#This Row],[Light Brown]:[White]])</f>
        <v>0</v>
      </c>
      <c r="H192" t="e">
        <f>Table134[[#This Row],[Total Eggs]]/Table134[[#This Row],['# Hens]]</f>
        <v>#DIV/0!</v>
      </c>
      <c r="J192">
        <f>YEAR(Table134[[#This Row],[Date (MM/DD/YYYY)]])</f>
        <v>1900</v>
      </c>
      <c r="K192" t="str">
        <f>IF(Table134[[#This Row],[Date (MM/DD/YYYY)]]="","",MONTH(Table134[[#This Row],[Date (MM/DD/YYYY)]]))</f>
        <v/>
      </c>
    </row>
    <row r="193" spans="6:11" x14ac:dyDescent="0.25">
      <c r="F193">
        <f>SUM(Table134[[#This Row],[Light Brown]:[White]])</f>
        <v>0</v>
      </c>
      <c r="H193" t="e">
        <f>Table134[[#This Row],[Total Eggs]]/Table134[[#This Row],['# Hens]]</f>
        <v>#DIV/0!</v>
      </c>
      <c r="J193">
        <f>YEAR(Table134[[#This Row],[Date (MM/DD/YYYY)]])</f>
        <v>1900</v>
      </c>
      <c r="K193" t="str">
        <f>IF(Table134[[#This Row],[Date (MM/DD/YYYY)]]="","",MONTH(Table134[[#This Row],[Date (MM/DD/YYYY)]]))</f>
        <v/>
      </c>
    </row>
    <row r="194" spans="6:11" x14ac:dyDescent="0.25">
      <c r="F194">
        <f>SUM(Table134[[#This Row],[Light Brown]:[White]])</f>
        <v>0</v>
      </c>
      <c r="H194" t="e">
        <f>Table134[[#This Row],[Total Eggs]]/Table134[[#This Row],['# Hens]]</f>
        <v>#DIV/0!</v>
      </c>
      <c r="J194">
        <f>YEAR(Table134[[#This Row],[Date (MM/DD/YYYY)]])</f>
        <v>1900</v>
      </c>
      <c r="K194" t="str">
        <f>IF(Table134[[#This Row],[Date (MM/DD/YYYY)]]="","",MONTH(Table134[[#This Row],[Date (MM/DD/YYYY)]]))</f>
        <v/>
      </c>
    </row>
    <row r="195" spans="6:11" x14ac:dyDescent="0.25">
      <c r="F195">
        <f>SUM(Table134[[#This Row],[Light Brown]:[White]])</f>
        <v>0</v>
      </c>
      <c r="H195" t="e">
        <f>Table134[[#This Row],[Total Eggs]]/Table134[[#This Row],['# Hens]]</f>
        <v>#DIV/0!</v>
      </c>
      <c r="J195">
        <f>YEAR(Table134[[#This Row],[Date (MM/DD/YYYY)]])</f>
        <v>1900</v>
      </c>
      <c r="K195" t="str">
        <f>IF(Table134[[#This Row],[Date (MM/DD/YYYY)]]="","",MONTH(Table134[[#This Row],[Date (MM/DD/YYYY)]]))</f>
        <v/>
      </c>
    </row>
    <row r="196" spans="6:11" x14ac:dyDescent="0.25">
      <c r="F196">
        <f>SUM(Table134[[#This Row],[Light Brown]:[White]])</f>
        <v>0</v>
      </c>
      <c r="H196" t="e">
        <f>Table134[[#This Row],[Total Eggs]]/Table134[[#This Row],['# Hens]]</f>
        <v>#DIV/0!</v>
      </c>
      <c r="J196">
        <f>YEAR(Table134[[#This Row],[Date (MM/DD/YYYY)]])</f>
        <v>1900</v>
      </c>
      <c r="K196" t="str">
        <f>IF(Table134[[#This Row],[Date (MM/DD/YYYY)]]="","",MONTH(Table134[[#This Row],[Date (MM/DD/YYYY)]]))</f>
        <v/>
      </c>
    </row>
    <row r="197" spans="6:11" x14ac:dyDescent="0.25">
      <c r="F197">
        <f>SUM(Table134[[#This Row],[Light Brown]:[White]])</f>
        <v>0</v>
      </c>
      <c r="H197" t="e">
        <f>Table134[[#This Row],[Total Eggs]]/Table134[[#This Row],['# Hens]]</f>
        <v>#DIV/0!</v>
      </c>
      <c r="J197">
        <f>YEAR(Table134[[#This Row],[Date (MM/DD/YYYY)]])</f>
        <v>1900</v>
      </c>
      <c r="K197" t="str">
        <f>IF(Table134[[#This Row],[Date (MM/DD/YYYY)]]="","",MONTH(Table134[[#This Row],[Date (MM/DD/YYYY)]]))</f>
        <v/>
      </c>
    </row>
    <row r="198" spans="6:11" x14ac:dyDescent="0.25">
      <c r="F198">
        <f>SUM(Table134[[#This Row],[Light Brown]:[White]])</f>
        <v>0</v>
      </c>
      <c r="H198" t="e">
        <f>Table134[[#This Row],[Total Eggs]]/Table134[[#This Row],['# Hens]]</f>
        <v>#DIV/0!</v>
      </c>
      <c r="J198">
        <f>YEAR(Table134[[#This Row],[Date (MM/DD/YYYY)]])</f>
        <v>1900</v>
      </c>
      <c r="K198" t="str">
        <f>IF(Table134[[#This Row],[Date (MM/DD/YYYY)]]="","",MONTH(Table134[[#This Row],[Date (MM/DD/YYYY)]]))</f>
        <v/>
      </c>
    </row>
    <row r="199" spans="6:11" x14ac:dyDescent="0.25">
      <c r="F199">
        <f>SUM(Table134[[#This Row],[Light Brown]:[White]])</f>
        <v>0</v>
      </c>
      <c r="H199" t="e">
        <f>Table134[[#This Row],[Total Eggs]]/Table134[[#This Row],['# Hens]]</f>
        <v>#DIV/0!</v>
      </c>
      <c r="J199">
        <f>YEAR(Table134[[#This Row],[Date (MM/DD/YYYY)]])</f>
        <v>1900</v>
      </c>
      <c r="K199" t="str">
        <f>IF(Table134[[#This Row],[Date (MM/DD/YYYY)]]="","",MONTH(Table134[[#This Row],[Date (MM/DD/YYYY)]]))</f>
        <v/>
      </c>
    </row>
    <row r="200" spans="6:11" x14ac:dyDescent="0.25">
      <c r="F200">
        <f>SUM(Table134[[#This Row],[Light Brown]:[White]])</f>
        <v>0</v>
      </c>
      <c r="H200" t="e">
        <f>Table134[[#This Row],[Total Eggs]]/Table134[[#This Row],['# Hens]]</f>
        <v>#DIV/0!</v>
      </c>
      <c r="J200">
        <f>YEAR(Table134[[#This Row],[Date (MM/DD/YYYY)]])</f>
        <v>1900</v>
      </c>
      <c r="K200" t="str">
        <f>IF(Table134[[#This Row],[Date (MM/DD/YYYY)]]="","",MONTH(Table134[[#This Row],[Date (MM/DD/YYYY)]]))</f>
        <v/>
      </c>
    </row>
    <row r="201" spans="6:11" x14ac:dyDescent="0.25">
      <c r="F201">
        <f>SUM(Table134[[#This Row],[Light Brown]:[White]])</f>
        <v>0</v>
      </c>
      <c r="H201" t="e">
        <f>Table134[[#This Row],[Total Eggs]]/Table134[[#This Row],['# Hens]]</f>
        <v>#DIV/0!</v>
      </c>
      <c r="J201">
        <f>YEAR(Table134[[#This Row],[Date (MM/DD/YYYY)]])</f>
        <v>1900</v>
      </c>
      <c r="K201" t="str">
        <f>IF(Table134[[#This Row],[Date (MM/DD/YYYY)]]="","",MONTH(Table134[[#This Row],[Date (MM/DD/YYYY)]]))</f>
        <v/>
      </c>
    </row>
    <row r="202" spans="6:11" x14ac:dyDescent="0.25">
      <c r="F202">
        <f>SUM(Table134[[#This Row],[Light Brown]:[White]])</f>
        <v>0</v>
      </c>
      <c r="H202" t="e">
        <f>Table134[[#This Row],[Total Eggs]]/Table134[[#This Row],['# Hens]]</f>
        <v>#DIV/0!</v>
      </c>
      <c r="J202">
        <f>YEAR(Table134[[#This Row],[Date (MM/DD/YYYY)]])</f>
        <v>1900</v>
      </c>
      <c r="K202" t="str">
        <f>IF(Table134[[#This Row],[Date (MM/DD/YYYY)]]="","",MONTH(Table134[[#This Row],[Date (MM/DD/YYYY)]]))</f>
        <v/>
      </c>
    </row>
    <row r="203" spans="6:11" x14ac:dyDescent="0.25">
      <c r="F203">
        <f>SUM(Table134[[#This Row],[Light Brown]:[White]])</f>
        <v>0</v>
      </c>
      <c r="H203" t="e">
        <f>Table134[[#This Row],[Total Eggs]]/Table134[[#This Row],['# Hens]]</f>
        <v>#DIV/0!</v>
      </c>
      <c r="J203">
        <f>YEAR(Table134[[#This Row],[Date (MM/DD/YYYY)]])</f>
        <v>1900</v>
      </c>
      <c r="K203" t="str">
        <f>IF(Table134[[#This Row],[Date (MM/DD/YYYY)]]="","",MONTH(Table134[[#This Row],[Date (MM/DD/YYYY)]]))</f>
        <v/>
      </c>
    </row>
    <row r="204" spans="6:11" x14ac:dyDescent="0.25">
      <c r="F204">
        <f>SUM(Table134[[#This Row],[Light Brown]:[White]])</f>
        <v>0</v>
      </c>
      <c r="H204" t="e">
        <f>Table134[[#This Row],[Total Eggs]]/Table134[[#This Row],['# Hens]]</f>
        <v>#DIV/0!</v>
      </c>
      <c r="J204">
        <f>YEAR(Table134[[#This Row],[Date (MM/DD/YYYY)]])</f>
        <v>1900</v>
      </c>
      <c r="K204" t="str">
        <f>IF(Table134[[#This Row],[Date (MM/DD/YYYY)]]="","",MONTH(Table134[[#This Row],[Date (MM/DD/YYYY)]]))</f>
        <v/>
      </c>
    </row>
    <row r="205" spans="6:11" x14ac:dyDescent="0.25">
      <c r="F205">
        <f>SUM(Table134[[#This Row],[Light Brown]:[White]])</f>
        <v>0</v>
      </c>
      <c r="H205" t="e">
        <f>Table134[[#This Row],[Total Eggs]]/Table134[[#This Row],['# Hens]]</f>
        <v>#DIV/0!</v>
      </c>
      <c r="J205">
        <f>YEAR(Table134[[#This Row],[Date (MM/DD/YYYY)]])</f>
        <v>1900</v>
      </c>
      <c r="K205" t="str">
        <f>IF(Table134[[#This Row],[Date (MM/DD/YYYY)]]="","",MONTH(Table134[[#This Row],[Date (MM/DD/YYYY)]]))</f>
        <v/>
      </c>
    </row>
    <row r="206" spans="6:11" x14ac:dyDescent="0.25">
      <c r="F206">
        <f>SUM(Table134[[#This Row],[Light Brown]:[White]])</f>
        <v>0</v>
      </c>
      <c r="H206" t="e">
        <f>Table134[[#This Row],[Total Eggs]]/Table134[[#This Row],['# Hens]]</f>
        <v>#DIV/0!</v>
      </c>
      <c r="J206">
        <f>YEAR(Table134[[#This Row],[Date (MM/DD/YYYY)]])</f>
        <v>1900</v>
      </c>
      <c r="K206" t="str">
        <f>IF(Table134[[#This Row],[Date (MM/DD/YYYY)]]="","",MONTH(Table134[[#This Row],[Date (MM/DD/YYYY)]]))</f>
        <v/>
      </c>
    </row>
    <row r="207" spans="6:11" x14ac:dyDescent="0.25">
      <c r="F207">
        <f>SUM(Table134[[#This Row],[Light Brown]:[White]])</f>
        <v>0</v>
      </c>
      <c r="H207" t="e">
        <f>Table134[[#This Row],[Total Eggs]]/Table134[[#This Row],['# Hens]]</f>
        <v>#DIV/0!</v>
      </c>
      <c r="J207">
        <f>YEAR(Table134[[#This Row],[Date (MM/DD/YYYY)]])</f>
        <v>1900</v>
      </c>
      <c r="K207" t="str">
        <f>IF(Table134[[#This Row],[Date (MM/DD/YYYY)]]="","",MONTH(Table134[[#This Row],[Date (MM/DD/YYYY)]]))</f>
        <v/>
      </c>
    </row>
    <row r="208" spans="6:11" x14ac:dyDescent="0.25">
      <c r="F208">
        <f>SUM(Table134[[#This Row],[Light Brown]:[White]])</f>
        <v>0</v>
      </c>
      <c r="H208" t="e">
        <f>Table134[[#This Row],[Total Eggs]]/Table134[[#This Row],['# Hens]]</f>
        <v>#DIV/0!</v>
      </c>
      <c r="J208">
        <f>YEAR(Table134[[#This Row],[Date (MM/DD/YYYY)]])</f>
        <v>1900</v>
      </c>
      <c r="K208" t="str">
        <f>IF(Table134[[#This Row],[Date (MM/DD/YYYY)]]="","",MONTH(Table134[[#This Row],[Date (MM/DD/YYYY)]]))</f>
        <v/>
      </c>
    </row>
    <row r="209" spans="6:11" x14ac:dyDescent="0.25">
      <c r="F209">
        <f>SUM(Table134[[#This Row],[Light Brown]:[White]])</f>
        <v>0</v>
      </c>
      <c r="H209" t="e">
        <f>Table134[[#This Row],[Total Eggs]]/Table134[[#This Row],['# Hens]]</f>
        <v>#DIV/0!</v>
      </c>
      <c r="J209">
        <f>YEAR(Table134[[#This Row],[Date (MM/DD/YYYY)]])</f>
        <v>1900</v>
      </c>
      <c r="K209" t="str">
        <f>IF(Table134[[#This Row],[Date (MM/DD/YYYY)]]="","",MONTH(Table134[[#This Row],[Date (MM/DD/YYYY)]]))</f>
        <v/>
      </c>
    </row>
    <row r="210" spans="6:11" x14ac:dyDescent="0.25">
      <c r="F210">
        <f>SUM(Table134[[#This Row],[Light Brown]:[White]])</f>
        <v>0</v>
      </c>
      <c r="H210" t="e">
        <f>Table134[[#This Row],[Total Eggs]]/Table134[[#This Row],['# Hens]]</f>
        <v>#DIV/0!</v>
      </c>
      <c r="J210">
        <f>YEAR(Table134[[#This Row],[Date (MM/DD/YYYY)]])</f>
        <v>1900</v>
      </c>
      <c r="K210" t="str">
        <f>IF(Table134[[#This Row],[Date (MM/DD/YYYY)]]="","",MONTH(Table134[[#This Row],[Date (MM/DD/YYYY)]]))</f>
        <v/>
      </c>
    </row>
    <row r="211" spans="6:11" x14ac:dyDescent="0.25">
      <c r="F211">
        <f>SUM(Table134[[#This Row],[Light Brown]:[White]])</f>
        <v>0</v>
      </c>
      <c r="H211" t="e">
        <f>Table134[[#This Row],[Total Eggs]]/Table134[[#This Row],['# Hens]]</f>
        <v>#DIV/0!</v>
      </c>
      <c r="J211">
        <f>YEAR(Table134[[#This Row],[Date (MM/DD/YYYY)]])</f>
        <v>1900</v>
      </c>
      <c r="K211" t="str">
        <f>IF(Table134[[#This Row],[Date (MM/DD/YYYY)]]="","",MONTH(Table134[[#This Row],[Date (MM/DD/YYYY)]]))</f>
        <v/>
      </c>
    </row>
    <row r="212" spans="6:11" x14ac:dyDescent="0.25">
      <c r="F212">
        <f>SUM(Table134[[#This Row],[Light Brown]:[White]])</f>
        <v>0</v>
      </c>
      <c r="H212" t="e">
        <f>Table134[[#This Row],[Total Eggs]]/Table134[[#This Row],['# Hens]]</f>
        <v>#DIV/0!</v>
      </c>
      <c r="J212">
        <f>YEAR(Table134[[#This Row],[Date (MM/DD/YYYY)]])</f>
        <v>1900</v>
      </c>
      <c r="K212" t="str">
        <f>IF(Table134[[#This Row],[Date (MM/DD/YYYY)]]="","",MONTH(Table134[[#This Row],[Date (MM/DD/YYYY)]]))</f>
        <v/>
      </c>
    </row>
    <row r="213" spans="6:11" x14ac:dyDescent="0.25">
      <c r="F213">
        <f>SUM(Table134[[#This Row],[Light Brown]:[White]])</f>
        <v>0</v>
      </c>
      <c r="H213" t="e">
        <f>Table134[[#This Row],[Total Eggs]]/Table134[[#This Row],['# Hens]]</f>
        <v>#DIV/0!</v>
      </c>
      <c r="J213">
        <f>YEAR(Table134[[#This Row],[Date (MM/DD/YYYY)]])</f>
        <v>1900</v>
      </c>
      <c r="K213" t="str">
        <f>IF(Table134[[#This Row],[Date (MM/DD/YYYY)]]="","",MONTH(Table134[[#This Row],[Date (MM/DD/YYYY)]]))</f>
        <v/>
      </c>
    </row>
    <row r="214" spans="6:11" x14ac:dyDescent="0.25">
      <c r="F214">
        <f>SUM(Table134[[#This Row],[Light Brown]:[White]])</f>
        <v>0</v>
      </c>
      <c r="H214" t="e">
        <f>Table134[[#This Row],[Total Eggs]]/Table134[[#This Row],['# Hens]]</f>
        <v>#DIV/0!</v>
      </c>
      <c r="J214">
        <f>YEAR(Table134[[#This Row],[Date (MM/DD/YYYY)]])</f>
        <v>1900</v>
      </c>
      <c r="K214" t="str">
        <f>IF(Table134[[#This Row],[Date (MM/DD/YYYY)]]="","",MONTH(Table134[[#This Row],[Date (MM/DD/YYYY)]]))</f>
        <v/>
      </c>
    </row>
    <row r="215" spans="6:11" x14ac:dyDescent="0.25">
      <c r="F215">
        <f>SUM(Table134[[#This Row],[Light Brown]:[White]])</f>
        <v>0</v>
      </c>
      <c r="H215" t="e">
        <f>Table134[[#This Row],[Total Eggs]]/Table134[[#This Row],['# Hens]]</f>
        <v>#DIV/0!</v>
      </c>
      <c r="J215">
        <f>YEAR(Table134[[#This Row],[Date (MM/DD/YYYY)]])</f>
        <v>1900</v>
      </c>
      <c r="K215" t="str">
        <f>IF(Table134[[#This Row],[Date (MM/DD/YYYY)]]="","",MONTH(Table134[[#This Row],[Date (MM/DD/YYYY)]]))</f>
        <v/>
      </c>
    </row>
    <row r="216" spans="6:11" x14ac:dyDescent="0.25">
      <c r="F216">
        <f>SUM(Table134[[#This Row],[Light Brown]:[White]])</f>
        <v>0</v>
      </c>
      <c r="H216" t="e">
        <f>Table134[[#This Row],[Total Eggs]]/Table134[[#This Row],['# Hens]]</f>
        <v>#DIV/0!</v>
      </c>
      <c r="J216">
        <f>YEAR(Table134[[#This Row],[Date (MM/DD/YYYY)]])</f>
        <v>1900</v>
      </c>
      <c r="K216" t="str">
        <f>IF(Table134[[#This Row],[Date (MM/DD/YYYY)]]="","",MONTH(Table134[[#This Row],[Date (MM/DD/YYYY)]]))</f>
        <v/>
      </c>
    </row>
    <row r="217" spans="6:11" x14ac:dyDescent="0.25">
      <c r="F217">
        <f>SUM(Table134[[#This Row],[Light Brown]:[White]])</f>
        <v>0</v>
      </c>
      <c r="H217" t="e">
        <f>Table134[[#This Row],[Total Eggs]]/Table134[[#This Row],['# Hens]]</f>
        <v>#DIV/0!</v>
      </c>
      <c r="J217">
        <f>YEAR(Table134[[#This Row],[Date (MM/DD/YYYY)]])</f>
        <v>1900</v>
      </c>
      <c r="K217" t="str">
        <f>IF(Table134[[#This Row],[Date (MM/DD/YYYY)]]="","",MONTH(Table134[[#This Row],[Date (MM/DD/YYYY)]]))</f>
        <v/>
      </c>
    </row>
    <row r="218" spans="6:11" x14ac:dyDescent="0.25">
      <c r="F218">
        <f>SUM(Table134[[#This Row],[Light Brown]:[White]])</f>
        <v>0</v>
      </c>
      <c r="H218" t="e">
        <f>Table134[[#This Row],[Total Eggs]]/Table134[[#This Row],['# Hens]]</f>
        <v>#DIV/0!</v>
      </c>
      <c r="J218">
        <f>YEAR(Table134[[#This Row],[Date (MM/DD/YYYY)]])</f>
        <v>1900</v>
      </c>
      <c r="K218" t="str">
        <f>IF(Table134[[#This Row],[Date (MM/DD/YYYY)]]="","",MONTH(Table134[[#This Row],[Date (MM/DD/YYYY)]]))</f>
        <v/>
      </c>
    </row>
    <row r="219" spans="6:11" x14ac:dyDescent="0.25">
      <c r="F219">
        <f>SUM(Table134[[#This Row],[Light Brown]:[White]])</f>
        <v>0</v>
      </c>
      <c r="H219" t="e">
        <f>Table134[[#This Row],[Total Eggs]]/Table134[[#This Row],['# Hens]]</f>
        <v>#DIV/0!</v>
      </c>
      <c r="J219">
        <f>YEAR(Table134[[#This Row],[Date (MM/DD/YYYY)]])</f>
        <v>1900</v>
      </c>
      <c r="K219" t="str">
        <f>IF(Table134[[#This Row],[Date (MM/DD/YYYY)]]="","",MONTH(Table134[[#This Row],[Date (MM/DD/YYYY)]]))</f>
        <v/>
      </c>
    </row>
    <row r="220" spans="6:11" x14ac:dyDescent="0.25">
      <c r="F220">
        <f>SUM(Table134[[#This Row],[Light Brown]:[White]])</f>
        <v>0</v>
      </c>
      <c r="H220" t="e">
        <f>Table134[[#This Row],[Total Eggs]]/Table134[[#This Row],['# Hens]]</f>
        <v>#DIV/0!</v>
      </c>
      <c r="J220">
        <f>YEAR(Table134[[#This Row],[Date (MM/DD/YYYY)]])</f>
        <v>1900</v>
      </c>
      <c r="K220" t="str">
        <f>IF(Table134[[#This Row],[Date (MM/DD/YYYY)]]="","",MONTH(Table134[[#This Row],[Date (MM/DD/YYYY)]]))</f>
        <v/>
      </c>
    </row>
    <row r="221" spans="6:11" x14ac:dyDescent="0.25">
      <c r="F221">
        <f>SUM(Table134[[#This Row],[Light Brown]:[White]])</f>
        <v>0</v>
      </c>
      <c r="H221" t="e">
        <f>Table134[[#This Row],[Total Eggs]]/Table134[[#This Row],['# Hens]]</f>
        <v>#DIV/0!</v>
      </c>
      <c r="J221">
        <f>YEAR(Table134[[#This Row],[Date (MM/DD/YYYY)]])</f>
        <v>1900</v>
      </c>
      <c r="K221" t="str">
        <f>IF(Table134[[#This Row],[Date (MM/DD/YYYY)]]="","",MONTH(Table134[[#This Row],[Date (MM/DD/YYYY)]]))</f>
        <v/>
      </c>
    </row>
    <row r="222" spans="6:11" x14ac:dyDescent="0.25">
      <c r="F222">
        <f>SUM(Table134[[#This Row],[Light Brown]:[White]])</f>
        <v>0</v>
      </c>
      <c r="H222" t="e">
        <f>Table134[[#This Row],[Total Eggs]]/Table134[[#This Row],['# Hens]]</f>
        <v>#DIV/0!</v>
      </c>
      <c r="J222">
        <f>YEAR(Table134[[#This Row],[Date (MM/DD/YYYY)]])</f>
        <v>1900</v>
      </c>
      <c r="K222" t="str">
        <f>IF(Table134[[#This Row],[Date (MM/DD/YYYY)]]="","",MONTH(Table134[[#This Row],[Date (MM/DD/YYYY)]]))</f>
        <v/>
      </c>
    </row>
    <row r="223" spans="6:11" x14ac:dyDescent="0.25">
      <c r="F223">
        <f>SUM(Table134[[#This Row],[Light Brown]:[White]])</f>
        <v>0</v>
      </c>
      <c r="H223" t="e">
        <f>Table134[[#This Row],[Total Eggs]]/Table134[[#This Row],['# Hens]]</f>
        <v>#DIV/0!</v>
      </c>
      <c r="J223">
        <f>YEAR(Table134[[#This Row],[Date (MM/DD/YYYY)]])</f>
        <v>1900</v>
      </c>
      <c r="K223" t="str">
        <f>IF(Table134[[#This Row],[Date (MM/DD/YYYY)]]="","",MONTH(Table134[[#This Row],[Date (MM/DD/YYYY)]]))</f>
        <v/>
      </c>
    </row>
    <row r="224" spans="6:11" x14ac:dyDescent="0.25">
      <c r="F224">
        <f>SUM(Table134[[#This Row],[Light Brown]:[White]])</f>
        <v>0</v>
      </c>
      <c r="H224" t="e">
        <f>Table134[[#This Row],[Total Eggs]]/Table134[[#This Row],['# Hens]]</f>
        <v>#DIV/0!</v>
      </c>
      <c r="J224">
        <f>YEAR(Table134[[#This Row],[Date (MM/DD/YYYY)]])</f>
        <v>1900</v>
      </c>
      <c r="K224" t="str">
        <f>IF(Table134[[#This Row],[Date (MM/DD/YYYY)]]="","",MONTH(Table134[[#This Row],[Date (MM/DD/YYYY)]]))</f>
        <v/>
      </c>
    </row>
    <row r="225" spans="6:11" x14ac:dyDescent="0.25">
      <c r="F225">
        <f>SUM(Table134[[#This Row],[Light Brown]:[White]])</f>
        <v>0</v>
      </c>
      <c r="H225" t="e">
        <f>Table134[[#This Row],[Total Eggs]]/Table134[[#This Row],['# Hens]]</f>
        <v>#DIV/0!</v>
      </c>
      <c r="J225">
        <f>YEAR(Table134[[#This Row],[Date (MM/DD/YYYY)]])</f>
        <v>1900</v>
      </c>
      <c r="K225" t="str">
        <f>IF(Table134[[#This Row],[Date (MM/DD/YYYY)]]="","",MONTH(Table134[[#This Row],[Date (MM/DD/YYYY)]]))</f>
        <v/>
      </c>
    </row>
    <row r="226" spans="6:11" x14ac:dyDescent="0.25">
      <c r="F226">
        <f>SUM(Table134[[#This Row],[Light Brown]:[White]])</f>
        <v>0</v>
      </c>
      <c r="H226" t="e">
        <f>Table134[[#This Row],[Total Eggs]]/Table134[[#This Row],['# Hens]]</f>
        <v>#DIV/0!</v>
      </c>
      <c r="J226">
        <f>YEAR(Table134[[#This Row],[Date (MM/DD/YYYY)]])</f>
        <v>1900</v>
      </c>
      <c r="K226" t="str">
        <f>IF(Table134[[#This Row],[Date (MM/DD/YYYY)]]="","",MONTH(Table134[[#This Row],[Date (MM/DD/YYYY)]]))</f>
        <v/>
      </c>
    </row>
    <row r="227" spans="6:11" x14ac:dyDescent="0.25">
      <c r="F227">
        <f>SUM(Table134[[#This Row],[Light Brown]:[White]])</f>
        <v>0</v>
      </c>
      <c r="H227" t="e">
        <f>Table134[[#This Row],[Total Eggs]]/Table134[[#This Row],['# Hens]]</f>
        <v>#DIV/0!</v>
      </c>
      <c r="J227">
        <f>YEAR(Table134[[#This Row],[Date (MM/DD/YYYY)]])</f>
        <v>1900</v>
      </c>
      <c r="K227" t="str">
        <f>IF(Table134[[#This Row],[Date (MM/DD/YYYY)]]="","",MONTH(Table134[[#This Row],[Date (MM/DD/YYYY)]]))</f>
        <v/>
      </c>
    </row>
    <row r="228" spans="6:11" x14ac:dyDescent="0.25">
      <c r="F228">
        <f>SUM(Table134[[#This Row],[Light Brown]:[White]])</f>
        <v>0</v>
      </c>
      <c r="H228" t="e">
        <f>Table134[[#This Row],[Total Eggs]]/Table134[[#This Row],['# Hens]]</f>
        <v>#DIV/0!</v>
      </c>
      <c r="J228">
        <f>YEAR(Table134[[#This Row],[Date (MM/DD/YYYY)]])</f>
        <v>1900</v>
      </c>
      <c r="K228" t="str">
        <f>IF(Table134[[#This Row],[Date (MM/DD/YYYY)]]="","",MONTH(Table134[[#This Row],[Date (MM/DD/YYYY)]]))</f>
        <v/>
      </c>
    </row>
    <row r="229" spans="6:11" x14ac:dyDescent="0.25">
      <c r="F229">
        <f>SUM(Table134[[#This Row],[Light Brown]:[White]])</f>
        <v>0</v>
      </c>
      <c r="H229" t="e">
        <f>Table134[[#This Row],[Total Eggs]]/Table134[[#This Row],['# Hens]]</f>
        <v>#DIV/0!</v>
      </c>
      <c r="J229">
        <f>YEAR(Table134[[#This Row],[Date (MM/DD/YYYY)]])</f>
        <v>1900</v>
      </c>
      <c r="K229" t="str">
        <f>IF(Table134[[#This Row],[Date (MM/DD/YYYY)]]="","",MONTH(Table134[[#This Row],[Date (MM/DD/YYYY)]]))</f>
        <v/>
      </c>
    </row>
    <row r="230" spans="6:11" x14ac:dyDescent="0.25">
      <c r="F230">
        <f>SUM(Table134[[#This Row],[Light Brown]:[White]])</f>
        <v>0</v>
      </c>
      <c r="H230" t="e">
        <f>Table134[[#This Row],[Total Eggs]]/Table134[[#This Row],['# Hens]]</f>
        <v>#DIV/0!</v>
      </c>
      <c r="J230">
        <f>YEAR(Table134[[#This Row],[Date (MM/DD/YYYY)]])</f>
        <v>1900</v>
      </c>
      <c r="K230" t="str">
        <f>IF(Table134[[#This Row],[Date (MM/DD/YYYY)]]="","",MONTH(Table134[[#This Row],[Date (MM/DD/YYYY)]]))</f>
        <v/>
      </c>
    </row>
    <row r="231" spans="6:11" x14ac:dyDescent="0.25">
      <c r="F231">
        <f>SUM(Table134[[#This Row],[Light Brown]:[White]])</f>
        <v>0</v>
      </c>
      <c r="H231" t="e">
        <f>Table134[[#This Row],[Total Eggs]]/Table134[[#This Row],['# Hens]]</f>
        <v>#DIV/0!</v>
      </c>
      <c r="J231">
        <f>YEAR(Table134[[#This Row],[Date (MM/DD/YYYY)]])</f>
        <v>1900</v>
      </c>
      <c r="K231" t="str">
        <f>IF(Table134[[#This Row],[Date (MM/DD/YYYY)]]="","",MONTH(Table134[[#This Row],[Date (MM/DD/YYYY)]]))</f>
        <v/>
      </c>
    </row>
    <row r="232" spans="6:11" x14ac:dyDescent="0.25">
      <c r="F232">
        <f>SUM(Table134[[#This Row],[Light Brown]:[White]])</f>
        <v>0</v>
      </c>
      <c r="H232" t="e">
        <f>Table134[[#This Row],[Total Eggs]]/Table134[[#This Row],['# Hens]]</f>
        <v>#DIV/0!</v>
      </c>
      <c r="J232">
        <f>YEAR(Table134[[#This Row],[Date (MM/DD/YYYY)]])</f>
        <v>1900</v>
      </c>
      <c r="K232" t="str">
        <f>IF(Table134[[#This Row],[Date (MM/DD/YYYY)]]="","",MONTH(Table134[[#This Row],[Date (MM/DD/YYYY)]]))</f>
        <v/>
      </c>
    </row>
    <row r="233" spans="6:11" x14ac:dyDescent="0.25">
      <c r="F233">
        <f>SUM(Table134[[#This Row],[Light Brown]:[White]])</f>
        <v>0</v>
      </c>
      <c r="H233" t="e">
        <f>Table134[[#This Row],[Total Eggs]]/Table134[[#This Row],['# Hens]]</f>
        <v>#DIV/0!</v>
      </c>
      <c r="J233">
        <f>YEAR(Table134[[#This Row],[Date (MM/DD/YYYY)]])</f>
        <v>1900</v>
      </c>
      <c r="K233" t="str">
        <f>IF(Table134[[#This Row],[Date (MM/DD/YYYY)]]="","",MONTH(Table134[[#This Row],[Date (MM/DD/YYYY)]]))</f>
        <v/>
      </c>
    </row>
    <row r="234" spans="6:11" x14ac:dyDescent="0.25">
      <c r="F234">
        <f>SUM(Table134[[#This Row],[Light Brown]:[White]])</f>
        <v>0</v>
      </c>
      <c r="H234" t="e">
        <f>Table134[[#This Row],[Total Eggs]]/Table134[[#This Row],['# Hens]]</f>
        <v>#DIV/0!</v>
      </c>
      <c r="J234">
        <f>YEAR(Table134[[#This Row],[Date (MM/DD/YYYY)]])</f>
        <v>1900</v>
      </c>
      <c r="K234" t="str">
        <f>IF(Table134[[#This Row],[Date (MM/DD/YYYY)]]="","",MONTH(Table134[[#This Row],[Date (MM/DD/YYYY)]]))</f>
        <v/>
      </c>
    </row>
    <row r="235" spans="6:11" x14ac:dyDescent="0.25">
      <c r="F235">
        <f>SUM(Table134[[#This Row],[Light Brown]:[White]])</f>
        <v>0</v>
      </c>
      <c r="H235" t="e">
        <f>Table134[[#This Row],[Total Eggs]]/Table134[[#This Row],['# Hens]]</f>
        <v>#DIV/0!</v>
      </c>
      <c r="J235">
        <f>YEAR(Table134[[#This Row],[Date (MM/DD/YYYY)]])</f>
        <v>1900</v>
      </c>
      <c r="K235" t="str">
        <f>IF(Table134[[#This Row],[Date (MM/DD/YYYY)]]="","",MONTH(Table134[[#This Row],[Date (MM/DD/YYYY)]]))</f>
        <v/>
      </c>
    </row>
    <row r="236" spans="6:11" x14ac:dyDescent="0.25">
      <c r="F236">
        <f>SUM(Table134[[#This Row],[Light Brown]:[White]])</f>
        <v>0</v>
      </c>
      <c r="H236" t="e">
        <f>Table134[[#This Row],[Total Eggs]]/Table134[[#This Row],['# Hens]]</f>
        <v>#DIV/0!</v>
      </c>
      <c r="J236">
        <f>YEAR(Table134[[#This Row],[Date (MM/DD/YYYY)]])</f>
        <v>1900</v>
      </c>
      <c r="K236" t="str">
        <f>IF(Table134[[#This Row],[Date (MM/DD/YYYY)]]="","",MONTH(Table134[[#This Row],[Date (MM/DD/YYYY)]]))</f>
        <v/>
      </c>
    </row>
    <row r="237" spans="6:11" x14ac:dyDescent="0.25">
      <c r="F237">
        <f>SUM(Table134[[#This Row],[Light Brown]:[White]])</f>
        <v>0</v>
      </c>
      <c r="H237" t="e">
        <f>Table134[[#This Row],[Total Eggs]]/Table134[[#This Row],['# Hens]]</f>
        <v>#DIV/0!</v>
      </c>
      <c r="J237">
        <f>YEAR(Table134[[#This Row],[Date (MM/DD/YYYY)]])</f>
        <v>1900</v>
      </c>
      <c r="K237" t="str">
        <f>IF(Table134[[#This Row],[Date (MM/DD/YYYY)]]="","",MONTH(Table134[[#This Row],[Date (MM/DD/YYYY)]]))</f>
        <v/>
      </c>
    </row>
    <row r="238" spans="6:11" x14ac:dyDescent="0.25">
      <c r="F238">
        <f>SUM(Table134[[#This Row],[Light Brown]:[White]])</f>
        <v>0</v>
      </c>
      <c r="H238" t="e">
        <f>Table134[[#This Row],[Total Eggs]]/Table134[[#This Row],['# Hens]]</f>
        <v>#DIV/0!</v>
      </c>
      <c r="J238">
        <f>YEAR(Table134[[#This Row],[Date (MM/DD/YYYY)]])</f>
        <v>1900</v>
      </c>
      <c r="K238" t="str">
        <f>IF(Table134[[#This Row],[Date (MM/DD/YYYY)]]="","",MONTH(Table134[[#This Row],[Date (MM/DD/YYYY)]]))</f>
        <v/>
      </c>
    </row>
    <row r="239" spans="6:11" x14ac:dyDescent="0.25">
      <c r="F239">
        <f>SUM(Table134[[#This Row],[Light Brown]:[White]])</f>
        <v>0</v>
      </c>
      <c r="H239" t="e">
        <f>Table134[[#This Row],[Total Eggs]]/Table134[[#This Row],['# Hens]]</f>
        <v>#DIV/0!</v>
      </c>
      <c r="J239">
        <f>YEAR(Table134[[#This Row],[Date (MM/DD/YYYY)]])</f>
        <v>1900</v>
      </c>
      <c r="K239" t="str">
        <f>IF(Table134[[#This Row],[Date (MM/DD/YYYY)]]="","",MONTH(Table134[[#This Row],[Date (MM/DD/YYYY)]]))</f>
        <v/>
      </c>
    </row>
    <row r="240" spans="6:11" x14ac:dyDescent="0.25">
      <c r="F240">
        <f>SUM(Table134[[#This Row],[Light Brown]:[White]])</f>
        <v>0</v>
      </c>
      <c r="H240" t="e">
        <f>Table134[[#This Row],[Total Eggs]]/Table134[[#This Row],['# Hens]]</f>
        <v>#DIV/0!</v>
      </c>
      <c r="J240">
        <f>YEAR(Table134[[#This Row],[Date (MM/DD/YYYY)]])</f>
        <v>1900</v>
      </c>
      <c r="K240" t="str">
        <f>IF(Table134[[#This Row],[Date (MM/DD/YYYY)]]="","",MONTH(Table134[[#This Row],[Date (MM/DD/YYYY)]]))</f>
        <v/>
      </c>
    </row>
    <row r="241" spans="6:11" x14ac:dyDescent="0.25">
      <c r="F241">
        <f>SUM(Table134[[#This Row],[Light Brown]:[White]])</f>
        <v>0</v>
      </c>
      <c r="H241" t="e">
        <f>Table134[[#This Row],[Total Eggs]]/Table134[[#This Row],['# Hens]]</f>
        <v>#DIV/0!</v>
      </c>
      <c r="J241">
        <f>YEAR(Table134[[#This Row],[Date (MM/DD/YYYY)]])</f>
        <v>1900</v>
      </c>
      <c r="K241" t="str">
        <f>IF(Table134[[#This Row],[Date (MM/DD/YYYY)]]="","",MONTH(Table134[[#This Row],[Date (MM/DD/YYYY)]]))</f>
        <v/>
      </c>
    </row>
    <row r="242" spans="6:11" x14ac:dyDescent="0.25">
      <c r="F242">
        <f>SUM(Table134[[#This Row],[Light Brown]:[White]])</f>
        <v>0</v>
      </c>
      <c r="H242" t="e">
        <f>Table134[[#This Row],[Total Eggs]]/Table134[[#This Row],['# Hens]]</f>
        <v>#DIV/0!</v>
      </c>
      <c r="J242">
        <f>YEAR(Table134[[#This Row],[Date (MM/DD/YYYY)]])</f>
        <v>1900</v>
      </c>
      <c r="K242" t="str">
        <f>IF(Table134[[#This Row],[Date (MM/DD/YYYY)]]="","",MONTH(Table134[[#This Row],[Date (MM/DD/YYYY)]]))</f>
        <v/>
      </c>
    </row>
    <row r="243" spans="6:11" x14ac:dyDescent="0.25">
      <c r="F243">
        <f>SUM(Table134[[#This Row],[Light Brown]:[White]])</f>
        <v>0</v>
      </c>
      <c r="H243" t="e">
        <f>Table134[[#This Row],[Total Eggs]]/Table134[[#This Row],['# Hens]]</f>
        <v>#DIV/0!</v>
      </c>
      <c r="J243">
        <f>YEAR(Table134[[#This Row],[Date (MM/DD/YYYY)]])</f>
        <v>1900</v>
      </c>
      <c r="K243" t="str">
        <f>IF(Table134[[#This Row],[Date (MM/DD/YYYY)]]="","",MONTH(Table134[[#This Row],[Date (MM/DD/YYYY)]]))</f>
        <v/>
      </c>
    </row>
    <row r="244" spans="6:11" x14ac:dyDescent="0.25">
      <c r="F244">
        <f>SUM(Table134[[#This Row],[Light Brown]:[White]])</f>
        <v>0</v>
      </c>
      <c r="H244" t="e">
        <f>Table134[[#This Row],[Total Eggs]]/Table134[[#This Row],['# Hens]]</f>
        <v>#DIV/0!</v>
      </c>
      <c r="J244">
        <f>YEAR(Table134[[#This Row],[Date (MM/DD/YYYY)]])</f>
        <v>1900</v>
      </c>
      <c r="K244" t="str">
        <f>IF(Table134[[#This Row],[Date (MM/DD/YYYY)]]="","",MONTH(Table134[[#This Row],[Date (MM/DD/YYYY)]]))</f>
        <v/>
      </c>
    </row>
    <row r="245" spans="6:11" x14ac:dyDescent="0.25">
      <c r="F245">
        <f>SUM(Table134[[#This Row],[Light Brown]:[White]])</f>
        <v>0</v>
      </c>
      <c r="H245" t="e">
        <f>Table134[[#This Row],[Total Eggs]]/Table134[[#This Row],['# Hens]]</f>
        <v>#DIV/0!</v>
      </c>
      <c r="J245">
        <f>YEAR(Table134[[#This Row],[Date (MM/DD/YYYY)]])</f>
        <v>1900</v>
      </c>
      <c r="K245" t="str">
        <f>IF(Table134[[#This Row],[Date (MM/DD/YYYY)]]="","",MONTH(Table134[[#This Row],[Date (MM/DD/YYYY)]]))</f>
        <v/>
      </c>
    </row>
    <row r="246" spans="6:11" x14ac:dyDescent="0.25">
      <c r="F246">
        <f>SUM(Table134[[#This Row],[Light Brown]:[White]])</f>
        <v>0</v>
      </c>
      <c r="H246" t="e">
        <f>Table134[[#This Row],[Total Eggs]]/Table134[[#This Row],['# Hens]]</f>
        <v>#DIV/0!</v>
      </c>
      <c r="J246">
        <f>YEAR(Table134[[#This Row],[Date (MM/DD/YYYY)]])</f>
        <v>1900</v>
      </c>
      <c r="K246" t="str">
        <f>IF(Table134[[#This Row],[Date (MM/DD/YYYY)]]="","",MONTH(Table134[[#This Row],[Date (MM/DD/YYYY)]]))</f>
        <v/>
      </c>
    </row>
    <row r="247" spans="6:11" x14ac:dyDescent="0.25">
      <c r="F247">
        <f>SUM(Table134[[#This Row],[Light Brown]:[White]])</f>
        <v>0</v>
      </c>
      <c r="H247" t="e">
        <f>Table134[[#This Row],[Total Eggs]]/Table134[[#This Row],['# Hens]]</f>
        <v>#DIV/0!</v>
      </c>
      <c r="J247">
        <f>YEAR(Table134[[#This Row],[Date (MM/DD/YYYY)]])</f>
        <v>1900</v>
      </c>
      <c r="K247" t="str">
        <f>IF(Table134[[#This Row],[Date (MM/DD/YYYY)]]="","",MONTH(Table134[[#This Row],[Date (MM/DD/YYYY)]]))</f>
        <v/>
      </c>
    </row>
    <row r="248" spans="6:11" x14ac:dyDescent="0.25">
      <c r="F248">
        <f>SUM(Table134[[#This Row],[Light Brown]:[White]])</f>
        <v>0</v>
      </c>
      <c r="H248" t="e">
        <f>Table134[[#This Row],[Total Eggs]]/Table134[[#This Row],['# Hens]]</f>
        <v>#DIV/0!</v>
      </c>
      <c r="J248">
        <f>YEAR(Table134[[#This Row],[Date (MM/DD/YYYY)]])</f>
        <v>1900</v>
      </c>
      <c r="K248" t="str">
        <f>IF(Table134[[#This Row],[Date (MM/DD/YYYY)]]="","",MONTH(Table134[[#This Row],[Date (MM/DD/YYYY)]]))</f>
        <v/>
      </c>
    </row>
    <row r="249" spans="6:11" x14ac:dyDescent="0.25">
      <c r="F249">
        <f>SUM(Table134[[#This Row],[Light Brown]:[White]])</f>
        <v>0</v>
      </c>
      <c r="H249" t="e">
        <f>Table134[[#This Row],[Total Eggs]]/Table134[[#This Row],['# Hens]]</f>
        <v>#DIV/0!</v>
      </c>
      <c r="J249">
        <f>YEAR(Table134[[#This Row],[Date (MM/DD/YYYY)]])</f>
        <v>1900</v>
      </c>
      <c r="K249" t="str">
        <f>IF(Table134[[#This Row],[Date (MM/DD/YYYY)]]="","",MONTH(Table134[[#This Row],[Date (MM/DD/YYYY)]]))</f>
        <v/>
      </c>
    </row>
    <row r="250" spans="6:11" x14ac:dyDescent="0.25">
      <c r="F250">
        <f>SUM(Table134[[#This Row],[Light Brown]:[White]])</f>
        <v>0</v>
      </c>
      <c r="H250" t="e">
        <f>Table134[[#This Row],[Total Eggs]]/Table134[[#This Row],['# Hens]]</f>
        <v>#DIV/0!</v>
      </c>
      <c r="J250">
        <f>YEAR(Table134[[#This Row],[Date (MM/DD/YYYY)]])</f>
        <v>1900</v>
      </c>
      <c r="K250" t="str">
        <f>IF(Table134[[#This Row],[Date (MM/DD/YYYY)]]="","",MONTH(Table134[[#This Row],[Date (MM/DD/YYYY)]]))</f>
        <v/>
      </c>
    </row>
    <row r="251" spans="6:11" x14ac:dyDescent="0.25">
      <c r="F251">
        <f>SUM(Table134[[#This Row],[Light Brown]:[White]])</f>
        <v>0</v>
      </c>
      <c r="H251" t="e">
        <f>Table134[[#This Row],[Total Eggs]]/Table134[[#This Row],['# Hens]]</f>
        <v>#DIV/0!</v>
      </c>
      <c r="J251">
        <f>YEAR(Table134[[#This Row],[Date (MM/DD/YYYY)]])</f>
        <v>1900</v>
      </c>
      <c r="K251" t="str">
        <f>IF(Table134[[#This Row],[Date (MM/DD/YYYY)]]="","",MONTH(Table134[[#This Row],[Date (MM/DD/YYYY)]]))</f>
        <v/>
      </c>
    </row>
    <row r="252" spans="6:11" x14ac:dyDescent="0.25">
      <c r="F252">
        <f>SUM(Table134[[#This Row],[Light Brown]:[White]])</f>
        <v>0</v>
      </c>
      <c r="H252" t="e">
        <f>Table134[[#This Row],[Total Eggs]]/Table134[[#This Row],['# Hens]]</f>
        <v>#DIV/0!</v>
      </c>
      <c r="J252">
        <f>YEAR(Table134[[#This Row],[Date (MM/DD/YYYY)]])</f>
        <v>1900</v>
      </c>
      <c r="K252" t="str">
        <f>IF(Table134[[#This Row],[Date (MM/DD/YYYY)]]="","",MONTH(Table134[[#This Row],[Date (MM/DD/YYYY)]]))</f>
        <v/>
      </c>
    </row>
    <row r="253" spans="6:11" x14ac:dyDescent="0.25">
      <c r="F253">
        <f>SUM(Table134[[#This Row],[Light Brown]:[White]])</f>
        <v>0</v>
      </c>
      <c r="H253" t="e">
        <f>Table134[[#This Row],[Total Eggs]]/Table134[[#This Row],['# Hens]]</f>
        <v>#DIV/0!</v>
      </c>
      <c r="J253">
        <f>YEAR(Table134[[#This Row],[Date (MM/DD/YYYY)]])</f>
        <v>1900</v>
      </c>
      <c r="K253" t="str">
        <f>IF(Table134[[#This Row],[Date (MM/DD/YYYY)]]="","",MONTH(Table134[[#This Row],[Date (MM/DD/YYYY)]]))</f>
        <v/>
      </c>
    </row>
    <row r="254" spans="6:11" x14ac:dyDescent="0.25">
      <c r="F254">
        <f>SUM(Table134[[#This Row],[Light Brown]:[White]])</f>
        <v>0</v>
      </c>
      <c r="H254" t="e">
        <f>Table134[[#This Row],[Total Eggs]]/Table134[[#This Row],['# Hens]]</f>
        <v>#DIV/0!</v>
      </c>
      <c r="J254">
        <f>YEAR(Table134[[#This Row],[Date (MM/DD/YYYY)]])</f>
        <v>1900</v>
      </c>
      <c r="K254" t="str">
        <f>IF(Table134[[#This Row],[Date (MM/DD/YYYY)]]="","",MONTH(Table134[[#This Row],[Date (MM/DD/YYYY)]]))</f>
        <v/>
      </c>
    </row>
    <row r="255" spans="6:11" x14ac:dyDescent="0.25">
      <c r="F255">
        <f>SUM(Table134[[#This Row],[Light Brown]:[White]])</f>
        <v>0</v>
      </c>
      <c r="H255" t="e">
        <f>Table134[[#This Row],[Total Eggs]]/Table134[[#This Row],['# Hens]]</f>
        <v>#DIV/0!</v>
      </c>
      <c r="J255">
        <f>YEAR(Table134[[#This Row],[Date (MM/DD/YYYY)]])</f>
        <v>1900</v>
      </c>
      <c r="K255" t="str">
        <f>IF(Table134[[#This Row],[Date (MM/DD/YYYY)]]="","",MONTH(Table134[[#This Row],[Date (MM/DD/YYYY)]]))</f>
        <v/>
      </c>
    </row>
    <row r="256" spans="6:11" x14ac:dyDescent="0.25">
      <c r="F256">
        <f>SUM(Table134[[#This Row],[Light Brown]:[White]])</f>
        <v>0</v>
      </c>
      <c r="H256" t="e">
        <f>Table134[[#This Row],[Total Eggs]]/Table134[[#This Row],['# Hens]]</f>
        <v>#DIV/0!</v>
      </c>
      <c r="J256">
        <f>YEAR(Table134[[#This Row],[Date (MM/DD/YYYY)]])</f>
        <v>1900</v>
      </c>
      <c r="K256" t="str">
        <f>IF(Table134[[#This Row],[Date (MM/DD/YYYY)]]="","",MONTH(Table134[[#This Row],[Date (MM/DD/YYYY)]]))</f>
        <v/>
      </c>
    </row>
    <row r="257" spans="6:11" x14ac:dyDescent="0.25">
      <c r="F257">
        <f>SUM(Table134[[#This Row],[Light Brown]:[White]])</f>
        <v>0</v>
      </c>
      <c r="H257" t="e">
        <f>Table134[[#This Row],[Total Eggs]]/Table134[[#This Row],['# Hens]]</f>
        <v>#DIV/0!</v>
      </c>
      <c r="J257">
        <f>YEAR(Table134[[#This Row],[Date (MM/DD/YYYY)]])</f>
        <v>1900</v>
      </c>
      <c r="K257" t="str">
        <f>IF(Table134[[#This Row],[Date (MM/DD/YYYY)]]="","",MONTH(Table134[[#This Row],[Date (MM/DD/YYYY)]]))</f>
        <v/>
      </c>
    </row>
    <row r="258" spans="6:11" x14ac:dyDescent="0.25">
      <c r="F258">
        <f>SUM(Table134[[#This Row],[Light Brown]:[White]])</f>
        <v>0</v>
      </c>
      <c r="H258" t="e">
        <f>Table134[[#This Row],[Total Eggs]]/Table134[[#This Row],['# Hens]]</f>
        <v>#DIV/0!</v>
      </c>
      <c r="J258">
        <f>YEAR(Table134[[#This Row],[Date (MM/DD/YYYY)]])</f>
        <v>1900</v>
      </c>
      <c r="K258" t="str">
        <f>IF(Table134[[#This Row],[Date (MM/DD/YYYY)]]="","",MONTH(Table134[[#This Row],[Date (MM/DD/YYYY)]]))</f>
        <v/>
      </c>
    </row>
    <row r="259" spans="6:11" x14ac:dyDescent="0.25">
      <c r="F259">
        <f>SUM(Table134[[#This Row],[Light Brown]:[White]])</f>
        <v>0</v>
      </c>
      <c r="H259" t="e">
        <f>Table134[[#This Row],[Total Eggs]]/Table134[[#This Row],['# Hens]]</f>
        <v>#DIV/0!</v>
      </c>
      <c r="J259">
        <f>YEAR(Table134[[#This Row],[Date (MM/DD/YYYY)]])</f>
        <v>1900</v>
      </c>
      <c r="K259" t="str">
        <f>IF(Table134[[#This Row],[Date (MM/DD/YYYY)]]="","",MONTH(Table134[[#This Row],[Date (MM/DD/YYYY)]]))</f>
        <v/>
      </c>
    </row>
    <row r="260" spans="6:11" x14ac:dyDescent="0.25">
      <c r="F260">
        <f>SUM(Table134[[#This Row],[Light Brown]:[White]])</f>
        <v>0</v>
      </c>
      <c r="H260" t="e">
        <f>Table134[[#This Row],[Total Eggs]]/Table134[[#This Row],['# Hens]]</f>
        <v>#DIV/0!</v>
      </c>
      <c r="J260">
        <f>YEAR(Table134[[#This Row],[Date (MM/DD/YYYY)]])</f>
        <v>1900</v>
      </c>
      <c r="K260" t="str">
        <f>IF(Table134[[#This Row],[Date (MM/DD/YYYY)]]="","",MONTH(Table134[[#This Row],[Date (MM/DD/YYYY)]]))</f>
        <v/>
      </c>
    </row>
    <row r="261" spans="6:11" x14ac:dyDescent="0.25">
      <c r="F261">
        <f>SUM(Table134[[#This Row],[Light Brown]:[White]])</f>
        <v>0</v>
      </c>
      <c r="H261" t="e">
        <f>Table134[[#This Row],[Total Eggs]]/Table134[[#This Row],['# Hens]]</f>
        <v>#DIV/0!</v>
      </c>
      <c r="J261">
        <f>YEAR(Table134[[#This Row],[Date (MM/DD/YYYY)]])</f>
        <v>1900</v>
      </c>
      <c r="K261" t="str">
        <f>IF(Table134[[#This Row],[Date (MM/DD/YYYY)]]="","",MONTH(Table134[[#This Row],[Date (MM/DD/YYYY)]]))</f>
        <v/>
      </c>
    </row>
    <row r="262" spans="6:11" x14ac:dyDescent="0.25">
      <c r="F262">
        <f>SUM(Table134[[#This Row],[Light Brown]:[White]])</f>
        <v>0</v>
      </c>
      <c r="H262" t="e">
        <f>Table134[[#This Row],[Total Eggs]]/Table134[[#This Row],['# Hens]]</f>
        <v>#DIV/0!</v>
      </c>
      <c r="J262">
        <f>YEAR(Table134[[#This Row],[Date (MM/DD/YYYY)]])</f>
        <v>1900</v>
      </c>
      <c r="K262" t="str">
        <f>IF(Table134[[#This Row],[Date (MM/DD/YYYY)]]="","",MONTH(Table134[[#This Row],[Date (MM/DD/YYYY)]]))</f>
        <v/>
      </c>
    </row>
    <row r="263" spans="6:11" x14ac:dyDescent="0.25">
      <c r="F263">
        <f>SUM(Table134[[#This Row],[Light Brown]:[White]])</f>
        <v>0</v>
      </c>
      <c r="H263" t="e">
        <f>Table134[[#This Row],[Total Eggs]]/Table134[[#This Row],['# Hens]]</f>
        <v>#DIV/0!</v>
      </c>
      <c r="J263">
        <f>YEAR(Table134[[#This Row],[Date (MM/DD/YYYY)]])</f>
        <v>1900</v>
      </c>
      <c r="K263" t="str">
        <f>IF(Table134[[#This Row],[Date (MM/DD/YYYY)]]="","",MONTH(Table134[[#This Row],[Date (MM/DD/YYYY)]]))</f>
        <v/>
      </c>
    </row>
    <row r="264" spans="6:11" x14ac:dyDescent="0.25">
      <c r="F264">
        <f>SUM(Table134[[#This Row],[Light Brown]:[White]])</f>
        <v>0</v>
      </c>
      <c r="H264" t="e">
        <f>Table134[[#This Row],[Total Eggs]]/Table134[[#This Row],['# Hens]]</f>
        <v>#DIV/0!</v>
      </c>
      <c r="J264">
        <f>YEAR(Table134[[#This Row],[Date (MM/DD/YYYY)]])</f>
        <v>1900</v>
      </c>
      <c r="K264" t="str">
        <f>IF(Table134[[#This Row],[Date (MM/DD/YYYY)]]="","",MONTH(Table134[[#This Row],[Date (MM/DD/YYYY)]]))</f>
        <v/>
      </c>
    </row>
    <row r="265" spans="6:11" x14ac:dyDescent="0.25">
      <c r="F265">
        <f>SUM(Table134[[#This Row],[Light Brown]:[White]])</f>
        <v>0</v>
      </c>
      <c r="H265" t="e">
        <f>Table134[[#This Row],[Total Eggs]]/Table134[[#This Row],['# Hens]]</f>
        <v>#DIV/0!</v>
      </c>
      <c r="J265">
        <f>YEAR(Table134[[#This Row],[Date (MM/DD/YYYY)]])</f>
        <v>1900</v>
      </c>
      <c r="K265" t="str">
        <f>IF(Table134[[#This Row],[Date (MM/DD/YYYY)]]="","",MONTH(Table134[[#This Row],[Date (MM/DD/YYYY)]]))</f>
        <v/>
      </c>
    </row>
    <row r="266" spans="6:11" x14ac:dyDescent="0.25">
      <c r="F266">
        <f>SUM(Table134[[#This Row],[Light Brown]:[White]])</f>
        <v>0</v>
      </c>
      <c r="H266" t="e">
        <f>Table134[[#This Row],[Total Eggs]]/Table134[[#This Row],['# Hens]]</f>
        <v>#DIV/0!</v>
      </c>
      <c r="J266">
        <f>YEAR(Table134[[#This Row],[Date (MM/DD/YYYY)]])</f>
        <v>1900</v>
      </c>
      <c r="K266" t="str">
        <f>IF(Table134[[#This Row],[Date (MM/DD/YYYY)]]="","",MONTH(Table134[[#This Row],[Date (MM/DD/YYYY)]]))</f>
        <v/>
      </c>
    </row>
    <row r="267" spans="6:11" x14ac:dyDescent="0.25">
      <c r="F267">
        <f>SUM(Table134[[#This Row],[Light Brown]:[White]])</f>
        <v>0</v>
      </c>
      <c r="H267" t="e">
        <f>Table134[[#This Row],[Total Eggs]]/Table134[[#This Row],['# Hens]]</f>
        <v>#DIV/0!</v>
      </c>
      <c r="J267">
        <f>YEAR(Table134[[#This Row],[Date (MM/DD/YYYY)]])</f>
        <v>1900</v>
      </c>
      <c r="K267" t="str">
        <f>IF(Table134[[#This Row],[Date (MM/DD/YYYY)]]="","",MONTH(Table134[[#This Row],[Date (MM/DD/YYYY)]]))</f>
        <v/>
      </c>
    </row>
    <row r="268" spans="6:11" x14ac:dyDescent="0.25">
      <c r="F268">
        <f>SUM(Table134[[#This Row],[Light Brown]:[White]])</f>
        <v>0</v>
      </c>
      <c r="H268" t="e">
        <f>Table134[[#This Row],[Total Eggs]]/Table134[[#This Row],['# Hens]]</f>
        <v>#DIV/0!</v>
      </c>
      <c r="J268">
        <f>YEAR(Table134[[#This Row],[Date (MM/DD/YYYY)]])</f>
        <v>1900</v>
      </c>
      <c r="K268" t="str">
        <f>IF(Table134[[#This Row],[Date (MM/DD/YYYY)]]="","",MONTH(Table134[[#This Row],[Date (MM/DD/YYYY)]]))</f>
        <v/>
      </c>
    </row>
    <row r="269" spans="6:11" x14ac:dyDescent="0.25">
      <c r="F269">
        <f>SUM(Table134[[#This Row],[Light Brown]:[White]])</f>
        <v>0</v>
      </c>
      <c r="H269" t="e">
        <f>Table134[[#This Row],[Total Eggs]]/Table134[[#This Row],['# Hens]]</f>
        <v>#DIV/0!</v>
      </c>
      <c r="J269">
        <f>YEAR(Table134[[#This Row],[Date (MM/DD/YYYY)]])</f>
        <v>1900</v>
      </c>
      <c r="K269" t="str">
        <f>IF(Table134[[#This Row],[Date (MM/DD/YYYY)]]="","",MONTH(Table134[[#This Row],[Date (MM/DD/YYYY)]]))</f>
        <v/>
      </c>
    </row>
    <row r="270" spans="6:11" x14ac:dyDescent="0.25">
      <c r="F270">
        <f>SUM(Table134[[#This Row],[Light Brown]:[White]])</f>
        <v>0</v>
      </c>
      <c r="H270" t="e">
        <f>Table134[[#This Row],[Total Eggs]]/Table134[[#This Row],['# Hens]]</f>
        <v>#DIV/0!</v>
      </c>
      <c r="J270">
        <f>YEAR(Table134[[#This Row],[Date (MM/DD/YYYY)]])</f>
        <v>1900</v>
      </c>
      <c r="K270" t="str">
        <f>IF(Table134[[#This Row],[Date (MM/DD/YYYY)]]="","",MONTH(Table134[[#This Row],[Date (MM/DD/YYYY)]]))</f>
        <v/>
      </c>
    </row>
    <row r="271" spans="6:11" x14ac:dyDescent="0.25">
      <c r="F271">
        <f>SUM(Table134[[#This Row],[Light Brown]:[White]])</f>
        <v>0</v>
      </c>
      <c r="H271" t="e">
        <f>Table134[[#This Row],[Total Eggs]]/Table134[[#This Row],['# Hens]]</f>
        <v>#DIV/0!</v>
      </c>
      <c r="J271">
        <f>YEAR(Table134[[#This Row],[Date (MM/DD/YYYY)]])</f>
        <v>1900</v>
      </c>
      <c r="K271" t="str">
        <f>IF(Table134[[#This Row],[Date (MM/DD/YYYY)]]="","",MONTH(Table134[[#This Row],[Date (MM/DD/YYYY)]]))</f>
        <v/>
      </c>
    </row>
    <row r="272" spans="6:11" x14ac:dyDescent="0.25">
      <c r="F272">
        <f>SUM(Table134[[#This Row],[Light Brown]:[White]])</f>
        <v>0</v>
      </c>
      <c r="H272" t="e">
        <f>Table134[[#This Row],[Total Eggs]]/Table134[[#This Row],['# Hens]]</f>
        <v>#DIV/0!</v>
      </c>
      <c r="J272">
        <f>YEAR(Table134[[#This Row],[Date (MM/DD/YYYY)]])</f>
        <v>1900</v>
      </c>
      <c r="K272" t="str">
        <f>IF(Table134[[#This Row],[Date (MM/DD/YYYY)]]="","",MONTH(Table134[[#This Row],[Date (MM/DD/YYYY)]]))</f>
        <v/>
      </c>
    </row>
    <row r="273" spans="6:11" x14ac:dyDescent="0.25">
      <c r="F273">
        <f>SUM(Table134[[#This Row],[Light Brown]:[White]])</f>
        <v>0</v>
      </c>
      <c r="H273" t="e">
        <f>Table134[[#This Row],[Total Eggs]]/Table134[[#This Row],['# Hens]]</f>
        <v>#DIV/0!</v>
      </c>
      <c r="J273">
        <f>YEAR(Table134[[#This Row],[Date (MM/DD/YYYY)]])</f>
        <v>1900</v>
      </c>
      <c r="K273" t="str">
        <f>IF(Table134[[#This Row],[Date (MM/DD/YYYY)]]="","",MONTH(Table134[[#This Row],[Date (MM/DD/YYYY)]]))</f>
        <v/>
      </c>
    </row>
    <row r="274" spans="6:11" x14ac:dyDescent="0.25">
      <c r="F274">
        <f>SUM(Table134[[#This Row],[Light Brown]:[White]])</f>
        <v>0</v>
      </c>
      <c r="H274" t="e">
        <f>Table134[[#This Row],[Total Eggs]]/Table134[[#This Row],['# Hens]]</f>
        <v>#DIV/0!</v>
      </c>
      <c r="J274">
        <f>YEAR(Table134[[#This Row],[Date (MM/DD/YYYY)]])</f>
        <v>1900</v>
      </c>
      <c r="K274" t="str">
        <f>IF(Table134[[#This Row],[Date (MM/DD/YYYY)]]="","",MONTH(Table134[[#This Row],[Date (MM/DD/YYYY)]]))</f>
        <v/>
      </c>
    </row>
    <row r="275" spans="6:11" x14ac:dyDescent="0.25">
      <c r="F275">
        <f>SUM(Table134[[#This Row],[Light Brown]:[White]])</f>
        <v>0</v>
      </c>
      <c r="H275" t="e">
        <f>Table134[[#This Row],[Total Eggs]]/Table134[[#This Row],['# Hens]]</f>
        <v>#DIV/0!</v>
      </c>
      <c r="J275">
        <f>YEAR(Table134[[#This Row],[Date (MM/DD/YYYY)]])</f>
        <v>1900</v>
      </c>
      <c r="K275" t="str">
        <f>IF(Table134[[#This Row],[Date (MM/DD/YYYY)]]="","",MONTH(Table134[[#This Row],[Date (MM/DD/YYYY)]]))</f>
        <v/>
      </c>
    </row>
    <row r="276" spans="6:11" x14ac:dyDescent="0.25">
      <c r="F276">
        <f>SUM(Table134[[#This Row],[Light Brown]:[White]])</f>
        <v>0</v>
      </c>
      <c r="H276" t="e">
        <f>Table134[[#This Row],[Total Eggs]]/Table134[[#This Row],['# Hens]]</f>
        <v>#DIV/0!</v>
      </c>
      <c r="J276">
        <f>YEAR(Table134[[#This Row],[Date (MM/DD/YYYY)]])</f>
        <v>1900</v>
      </c>
      <c r="K276" t="str">
        <f>IF(Table134[[#This Row],[Date (MM/DD/YYYY)]]="","",MONTH(Table134[[#This Row],[Date (MM/DD/YYYY)]]))</f>
        <v/>
      </c>
    </row>
    <row r="277" spans="6:11" x14ac:dyDescent="0.25">
      <c r="F277">
        <f>SUM(Table134[[#This Row],[Light Brown]:[White]])</f>
        <v>0</v>
      </c>
      <c r="H277" t="e">
        <f>Table134[[#This Row],[Total Eggs]]/Table134[[#This Row],['# Hens]]</f>
        <v>#DIV/0!</v>
      </c>
      <c r="J277">
        <f>YEAR(Table134[[#This Row],[Date (MM/DD/YYYY)]])</f>
        <v>1900</v>
      </c>
      <c r="K277" t="str">
        <f>IF(Table134[[#This Row],[Date (MM/DD/YYYY)]]="","",MONTH(Table134[[#This Row],[Date (MM/DD/YYYY)]]))</f>
        <v/>
      </c>
    </row>
    <row r="278" spans="6:11" x14ac:dyDescent="0.25">
      <c r="F278">
        <f>SUM(Table134[[#This Row],[Light Brown]:[White]])</f>
        <v>0</v>
      </c>
      <c r="H278" t="e">
        <f>Table134[[#This Row],[Total Eggs]]/Table134[[#This Row],['# Hens]]</f>
        <v>#DIV/0!</v>
      </c>
      <c r="J278">
        <f>YEAR(Table134[[#This Row],[Date (MM/DD/YYYY)]])</f>
        <v>1900</v>
      </c>
      <c r="K278" t="str">
        <f>IF(Table134[[#This Row],[Date (MM/DD/YYYY)]]="","",MONTH(Table134[[#This Row],[Date (MM/DD/YYYY)]]))</f>
        <v/>
      </c>
    </row>
    <row r="279" spans="6:11" x14ac:dyDescent="0.25">
      <c r="F279">
        <f>SUM(Table134[[#This Row],[Light Brown]:[White]])</f>
        <v>0</v>
      </c>
      <c r="H279" t="e">
        <f>Table134[[#This Row],[Total Eggs]]/Table134[[#This Row],['# Hens]]</f>
        <v>#DIV/0!</v>
      </c>
      <c r="J279">
        <f>YEAR(Table134[[#This Row],[Date (MM/DD/YYYY)]])</f>
        <v>1900</v>
      </c>
      <c r="K279" t="str">
        <f>IF(Table134[[#This Row],[Date (MM/DD/YYYY)]]="","",MONTH(Table134[[#This Row],[Date (MM/DD/YYYY)]]))</f>
        <v/>
      </c>
    </row>
    <row r="280" spans="6:11" x14ac:dyDescent="0.25">
      <c r="F280">
        <f>SUM(Table134[[#This Row],[Light Brown]:[White]])</f>
        <v>0</v>
      </c>
      <c r="H280" t="e">
        <f>Table134[[#This Row],[Total Eggs]]/Table134[[#This Row],['# Hens]]</f>
        <v>#DIV/0!</v>
      </c>
      <c r="J280">
        <f>YEAR(Table134[[#This Row],[Date (MM/DD/YYYY)]])</f>
        <v>1900</v>
      </c>
      <c r="K280" t="str">
        <f>IF(Table134[[#This Row],[Date (MM/DD/YYYY)]]="","",MONTH(Table134[[#This Row],[Date (MM/DD/YYYY)]]))</f>
        <v/>
      </c>
    </row>
    <row r="281" spans="6:11" x14ac:dyDescent="0.25">
      <c r="F281">
        <f>SUM(Table134[[#This Row],[Light Brown]:[White]])</f>
        <v>0</v>
      </c>
      <c r="H281" t="e">
        <f>Table134[[#This Row],[Total Eggs]]/Table134[[#This Row],['# Hens]]</f>
        <v>#DIV/0!</v>
      </c>
      <c r="J281">
        <f>YEAR(Table134[[#This Row],[Date (MM/DD/YYYY)]])</f>
        <v>1900</v>
      </c>
      <c r="K281" t="str">
        <f>IF(Table134[[#This Row],[Date (MM/DD/YYYY)]]="","",MONTH(Table134[[#This Row],[Date (MM/DD/YYYY)]]))</f>
        <v/>
      </c>
    </row>
    <row r="282" spans="6:11" x14ac:dyDescent="0.25">
      <c r="F282">
        <f>SUM(Table134[[#This Row],[Light Brown]:[White]])</f>
        <v>0</v>
      </c>
      <c r="H282" t="e">
        <f>Table134[[#This Row],[Total Eggs]]/Table134[[#This Row],['# Hens]]</f>
        <v>#DIV/0!</v>
      </c>
      <c r="J282">
        <f>YEAR(Table134[[#This Row],[Date (MM/DD/YYYY)]])</f>
        <v>1900</v>
      </c>
      <c r="K282" t="str">
        <f>IF(Table134[[#This Row],[Date (MM/DD/YYYY)]]="","",MONTH(Table134[[#This Row],[Date (MM/DD/YYYY)]]))</f>
        <v/>
      </c>
    </row>
    <row r="283" spans="6:11" x14ac:dyDescent="0.25">
      <c r="F283">
        <f>SUM(Table134[[#This Row],[Light Brown]:[White]])</f>
        <v>0</v>
      </c>
      <c r="H283" t="e">
        <f>Table134[[#This Row],[Total Eggs]]/Table134[[#This Row],['# Hens]]</f>
        <v>#DIV/0!</v>
      </c>
      <c r="J283">
        <f>YEAR(Table134[[#This Row],[Date (MM/DD/YYYY)]])</f>
        <v>1900</v>
      </c>
      <c r="K283" t="str">
        <f>IF(Table134[[#This Row],[Date (MM/DD/YYYY)]]="","",MONTH(Table134[[#This Row],[Date (MM/DD/YYYY)]]))</f>
        <v/>
      </c>
    </row>
    <row r="284" spans="6:11" x14ac:dyDescent="0.25">
      <c r="F284">
        <f>SUM(Table134[[#This Row],[Light Brown]:[White]])</f>
        <v>0</v>
      </c>
      <c r="H284" t="e">
        <f>Table134[[#This Row],[Total Eggs]]/Table134[[#This Row],['# Hens]]</f>
        <v>#DIV/0!</v>
      </c>
      <c r="J284">
        <f>YEAR(Table134[[#This Row],[Date (MM/DD/YYYY)]])</f>
        <v>1900</v>
      </c>
      <c r="K284" t="str">
        <f>IF(Table134[[#This Row],[Date (MM/DD/YYYY)]]="","",MONTH(Table134[[#This Row],[Date (MM/DD/YYYY)]]))</f>
        <v/>
      </c>
    </row>
    <row r="285" spans="6:11" x14ac:dyDescent="0.25">
      <c r="F285">
        <f>SUM(Table134[[#This Row],[Light Brown]:[White]])</f>
        <v>0</v>
      </c>
      <c r="H285" t="e">
        <f>Table134[[#This Row],[Total Eggs]]/Table134[[#This Row],['# Hens]]</f>
        <v>#DIV/0!</v>
      </c>
      <c r="J285">
        <f>YEAR(Table134[[#This Row],[Date (MM/DD/YYYY)]])</f>
        <v>1900</v>
      </c>
      <c r="K285" t="str">
        <f>IF(Table134[[#This Row],[Date (MM/DD/YYYY)]]="","",MONTH(Table134[[#This Row],[Date (MM/DD/YYYY)]]))</f>
        <v/>
      </c>
    </row>
    <row r="286" spans="6:11" x14ac:dyDescent="0.25">
      <c r="F286">
        <f>SUM(Table134[[#This Row],[Light Brown]:[White]])</f>
        <v>0</v>
      </c>
      <c r="H286" t="e">
        <f>Table134[[#This Row],[Total Eggs]]/Table134[[#This Row],['# Hens]]</f>
        <v>#DIV/0!</v>
      </c>
      <c r="J286">
        <f>YEAR(Table134[[#This Row],[Date (MM/DD/YYYY)]])</f>
        <v>1900</v>
      </c>
      <c r="K286" t="str">
        <f>IF(Table134[[#This Row],[Date (MM/DD/YYYY)]]="","",MONTH(Table134[[#This Row],[Date (MM/DD/YYYY)]]))</f>
        <v/>
      </c>
    </row>
    <row r="287" spans="6:11" x14ac:dyDescent="0.25">
      <c r="F287">
        <f>SUM(Table134[[#This Row],[Light Brown]:[White]])</f>
        <v>0</v>
      </c>
      <c r="H287" t="e">
        <f>Table134[[#This Row],[Total Eggs]]/Table134[[#This Row],['# Hens]]</f>
        <v>#DIV/0!</v>
      </c>
      <c r="J287">
        <f>YEAR(Table134[[#This Row],[Date (MM/DD/YYYY)]])</f>
        <v>1900</v>
      </c>
      <c r="K287" t="str">
        <f>IF(Table134[[#This Row],[Date (MM/DD/YYYY)]]="","",MONTH(Table134[[#This Row],[Date (MM/DD/YYYY)]]))</f>
        <v/>
      </c>
    </row>
    <row r="288" spans="6:11" x14ac:dyDescent="0.25">
      <c r="F288">
        <f>SUM(Table134[[#This Row],[Light Brown]:[White]])</f>
        <v>0</v>
      </c>
      <c r="H288" t="e">
        <f>Table134[[#This Row],[Total Eggs]]/Table134[[#This Row],['# Hens]]</f>
        <v>#DIV/0!</v>
      </c>
      <c r="J288">
        <f>YEAR(Table134[[#This Row],[Date (MM/DD/YYYY)]])</f>
        <v>1900</v>
      </c>
      <c r="K288" t="str">
        <f>IF(Table134[[#This Row],[Date (MM/DD/YYYY)]]="","",MONTH(Table134[[#This Row],[Date (MM/DD/YYYY)]]))</f>
        <v/>
      </c>
    </row>
    <row r="289" spans="6:11" x14ac:dyDescent="0.25">
      <c r="F289">
        <f>SUM(Table134[[#This Row],[Light Brown]:[White]])</f>
        <v>0</v>
      </c>
      <c r="H289" t="e">
        <f>Table134[[#This Row],[Total Eggs]]/Table134[[#This Row],['# Hens]]</f>
        <v>#DIV/0!</v>
      </c>
      <c r="J289">
        <f>YEAR(Table134[[#This Row],[Date (MM/DD/YYYY)]])</f>
        <v>1900</v>
      </c>
      <c r="K289" t="str">
        <f>IF(Table134[[#This Row],[Date (MM/DD/YYYY)]]="","",MONTH(Table134[[#This Row],[Date (MM/DD/YYYY)]]))</f>
        <v/>
      </c>
    </row>
    <row r="290" spans="6:11" x14ac:dyDescent="0.25">
      <c r="F290">
        <f>SUM(Table134[[#This Row],[Light Brown]:[White]])</f>
        <v>0</v>
      </c>
      <c r="H290" t="e">
        <f>Table134[[#This Row],[Total Eggs]]/Table134[[#This Row],['# Hens]]</f>
        <v>#DIV/0!</v>
      </c>
      <c r="J290">
        <f>YEAR(Table134[[#This Row],[Date (MM/DD/YYYY)]])</f>
        <v>1900</v>
      </c>
      <c r="K290" t="str">
        <f>IF(Table134[[#This Row],[Date (MM/DD/YYYY)]]="","",MONTH(Table134[[#This Row],[Date (MM/DD/YYYY)]]))</f>
        <v/>
      </c>
    </row>
    <row r="291" spans="6:11" x14ac:dyDescent="0.25">
      <c r="F291">
        <f>SUM(Table134[[#This Row],[Light Brown]:[White]])</f>
        <v>0</v>
      </c>
      <c r="H291" t="e">
        <f>Table134[[#This Row],[Total Eggs]]/Table134[[#This Row],['# Hens]]</f>
        <v>#DIV/0!</v>
      </c>
      <c r="J291">
        <f>YEAR(Table134[[#This Row],[Date (MM/DD/YYYY)]])</f>
        <v>1900</v>
      </c>
      <c r="K291" t="str">
        <f>IF(Table134[[#This Row],[Date (MM/DD/YYYY)]]="","",MONTH(Table134[[#This Row],[Date (MM/DD/YYYY)]]))</f>
        <v/>
      </c>
    </row>
    <row r="292" spans="6:11" x14ac:dyDescent="0.25">
      <c r="F292">
        <f>SUM(Table134[[#This Row],[Light Brown]:[White]])</f>
        <v>0</v>
      </c>
      <c r="H292" t="e">
        <f>Table134[[#This Row],[Total Eggs]]/Table134[[#This Row],['# Hens]]</f>
        <v>#DIV/0!</v>
      </c>
      <c r="J292">
        <f>YEAR(Table134[[#This Row],[Date (MM/DD/YYYY)]])</f>
        <v>1900</v>
      </c>
      <c r="K292" t="str">
        <f>IF(Table134[[#This Row],[Date (MM/DD/YYYY)]]="","",MONTH(Table134[[#This Row],[Date (MM/DD/YYYY)]]))</f>
        <v/>
      </c>
    </row>
    <row r="293" spans="6:11" x14ac:dyDescent="0.25">
      <c r="F293">
        <f>SUM(Table134[[#This Row],[Light Brown]:[White]])</f>
        <v>0</v>
      </c>
      <c r="H293" t="e">
        <f>Table134[[#This Row],[Total Eggs]]/Table134[[#This Row],['# Hens]]</f>
        <v>#DIV/0!</v>
      </c>
      <c r="J293">
        <f>YEAR(Table134[[#This Row],[Date (MM/DD/YYYY)]])</f>
        <v>1900</v>
      </c>
      <c r="K293" t="str">
        <f>IF(Table134[[#This Row],[Date (MM/DD/YYYY)]]="","",MONTH(Table134[[#This Row],[Date (MM/DD/YYYY)]]))</f>
        <v/>
      </c>
    </row>
    <row r="294" spans="6:11" x14ac:dyDescent="0.25">
      <c r="F294">
        <f>SUM(Table134[[#This Row],[Light Brown]:[White]])</f>
        <v>0</v>
      </c>
      <c r="H294" t="e">
        <f>Table134[[#This Row],[Total Eggs]]/Table134[[#This Row],['# Hens]]</f>
        <v>#DIV/0!</v>
      </c>
      <c r="J294">
        <f>YEAR(Table134[[#This Row],[Date (MM/DD/YYYY)]])</f>
        <v>1900</v>
      </c>
      <c r="K294" t="str">
        <f>IF(Table134[[#This Row],[Date (MM/DD/YYYY)]]="","",MONTH(Table134[[#This Row],[Date (MM/DD/YYYY)]]))</f>
        <v/>
      </c>
    </row>
    <row r="295" spans="6:11" x14ac:dyDescent="0.25">
      <c r="F295">
        <f>SUM(Table134[[#This Row],[Light Brown]:[White]])</f>
        <v>0</v>
      </c>
      <c r="H295" t="e">
        <f>Table134[[#This Row],[Total Eggs]]/Table134[[#This Row],['# Hens]]</f>
        <v>#DIV/0!</v>
      </c>
      <c r="J295">
        <f>YEAR(Table134[[#This Row],[Date (MM/DD/YYYY)]])</f>
        <v>1900</v>
      </c>
      <c r="K295" t="str">
        <f>IF(Table134[[#This Row],[Date (MM/DD/YYYY)]]="","",MONTH(Table134[[#This Row],[Date (MM/DD/YYYY)]]))</f>
        <v/>
      </c>
    </row>
    <row r="296" spans="6:11" x14ac:dyDescent="0.25">
      <c r="F296">
        <f>SUM(Table134[[#This Row],[Light Brown]:[White]])</f>
        <v>0</v>
      </c>
      <c r="H296" t="e">
        <f>Table134[[#This Row],[Total Eggs]]/Table134[[#This Row],['# Hens]]</f>
        <v>#DIV/0!</v>
      </c>
      <c r="J296">
        <f>YEAR(Table134[[#This Row],[Date (MM/DD/YYYY)]])</f>
        <v>1900</v>
      </c>
      <c r="K296" t="str">
        <f>IF(Table134[[#This Row],[Date (MM/DD/YYYY)]]="","",MONTH(Table134[[#This Row],[Date (MM/DD/YYYY)]]))</f>
        <v/>
      </c>
    </row>
    <row r="297" spans="6:11" x14ac:dyDescent="0.25">
      <c r="F297">
        <f>SUM(Table134[[#This Row],[Light Brown]:[White]])</f>
        <v>0</v>
      </c>
      <c r="H297" t="e">
        <f>Table134[[#This Row],[Total Eggs]]/Table134[[#This Row],['# Hens]]</f>
        <v>#DIV/0!</v>
      </c>
      <c r="J297">
        <f>YEAR(Table134[[#This Row],[Date (MM/DD/YYYY)]])</f>
        <v>1900</v>
      </c>
      <c r="K297" t="str">
        <f>IF(Table134[[#This Row],[Date (MM/DD/YYYY)]]="","",MONTH(Table134[[#This Row],[Date (MM/DD/YYYY)]]))</f>
        <v/>
      </c>
    </row>
    <row r="298" spans="6:11" x14ac:dyDescent="0.25">
      <c r="F298">
        <f>SUM(Table134[[#This Row],[Light Brown]:[White]])</f>
        <v>0</v>
      </c>
      <c r="H298" t="e">
        <f>Table134[[#This Row],[Total Eggs]]/Table134[[#This Row],['# Hens]]</f>
        <v>#DIV/0!</v>
      </c>
      <c r="J298">
        <f>YEAR(Table134[[#This Row],[Date (MM/DD/YYYY)]])</f>
        <v>1900</v>
      </c>
      <c r="K298" t="str">
        <f>IF(Table134[[#This Row],[Date (MM/DD/YYYY)]]="","",MONTH(Table134[[#This Row],[Date (MM/DD/YYYY)]]))</f>
        <v/>
      </c>
    </row>
    <row r="299" spans="6:11" x14ac:dyDescent="0.25">
      <c r="F299">
        <f>SUM(Table134[[#This Row],[Light Brown]:[White]])</f>
        <v>0</v>
      </c>
      <c r="H299" t="e">
        <f>Table134[[#This Row],[Total Eggs]]/Table134[[#This Row],['# Hens]]</f>
        <v>#DIV/0!</v>
      </c>
      <c r="J299">
        <f>YEAR(Table134[[#This Row],[Date (MM/DD/YYYY)]])</f>
        <v>1900</v>
      </c>
      <c r="K299" t="str">
        <f>IF(Table134[[#This Row],[Date (MM/DD/YYYY)]]="","",MONTH(Table134[[#This Row],[Date (MM/DD/YYYY)]]))</f>
        <v/>
      </c>
    </row>
    <row r="300" spans="6:11" x14ac:dyDescent="0.25">
      <c r="F300">
        <f>SUM(Table134[[#This Row],[Light Brown]:[White]])</f>
        <v>0</v>
      </c>
      <c r="H300" t="e">
        <f>Table134[[#This Row],[Total Eggs]]/Table134[[#This Row],['# Hens]]</f>
        <v>#DIV/0!</v>
      </c>
      <c r="J300">
        <f>YEAR(Table134[[#This Row],[Date (MM/DD/YYYY)]])</f>
        <v>1900</v>
      </c>
      <c r="K300" t="str">
        <f>IF(Table134[[#This Row],[Date (MM/DD/YYYY)]]="","",MONTH(Table134[[#This Row],[Date (MM/DD/YYYY)]]))</f>
        <v/>
      </c>
    </row>
    <row r="301" spans="6:11" x14ac:dyDescent="0.25">
      <c r="F301">
        <f>SUM(Table134[[#This Row],[Light Brown]:[White]])</f>
        <v>0</v>
      </c>
      <c r="H301" t="e">
        <f>Table134[[#This Row],[Total Eggs]]/Table134[[#This Row],['# Hens]]</f>
        <v>#DIV/0!</v>
      </c>
      <c r="J301">
        <f>YEAR(Table134[[#This Row],[Date (MM/DD/YYYY)]])</f>
        <v>1900</v>
      </c>
      <c r="K301" t="str">
        <f>IF(Table134[[#This Row],[Date (MM/DD/YYYY)]]="","",MONTH(Table134[[#This Row],[Date (MM/DD/YYYY)]]))</f>
        <v/>
      </c>
    </row>
    <row r="302" spans="6:11" x14ac:dyDescent="0.25">
      <c r="F302">
        <f>SUM(Table134[[#This Row],[Light Brown]:[White]])</f>
        <v>0</v>
      </c>
      <c r="H302" t="e">
        <f>Table134[[#This Row],[Total Eggs]]/Table134[[#This Row],['# Hens]]</f>
        <v>#DIV/0!</v>
      </c>
      <c r="J302">
        <f>YEAR(Table134[[#This Row],[Date (MM/DD/YYYY)]])</f>
        <v>1900</v>
      </c>
      <c r="K302" t="str">
        <f>IF(Table134[[#This Row],[Date (MM/DD/YYYY)]]="","",MONTH(Table134[[#This Row],[Date (MM/DD/YYYY)]]))</f>
        <v/>
      </c>
    </row>
    <row r="303" spans="6:11" x14ac:dyDescent="0.25">
      <c r="F303">
        <f>SUM(Table134[[#This Row],[Light Brown]:[White]])</f>
        <v>0</v>
      </c>
      <c r="H303" t="e">
        <f>Table134[[#This Row],[Total Eggs]]/Table134[[#This Row],['# Hens]]</f>
        <v>#DIV/0!</v>
      </c>
      <c r="J303">
        <f>YEAR(Table134[[#This Row],[Date (MM/DD/YYYY)]])</f>
        <v>1900</v>
      </c>
      <c r="K303" t="str">
        <f>IF(Table134[[#This Row],[Date (MM/DD/YYYY)]]="","",MONTH(Table134[[#This Row],[Date (MM/DD/YYYY)]]))</f>
        <v/>
      </c>
    </row>
    <row r="304" spans="6:11" x14ac:dyDescent="0.25">
      <c r="F304">
        <f>SUM(Table134[[#This Row],[Light Brown]:[White]])</f>
        <v>0</v>
      </c>
      <c r="H304" t="e">
        <f>Table134[[#This Row],[Total Eggs]]/Table134[[#This Row],['# Hens]]</f>
        <v>#DIV/0!</v>
      </c>
      <c r="J304">
        <f>YEAR(Table134[[#This Row],[Date (MM/DD/YYYY)]])</f>
        <v>1900</v>
      </c>
      <c r="K304" t="str">
        <f>IF(Table134[[#This Row],[Date (MM/DD/YYYY)]]="","",MONTH(Table134[[#This Row],[Date (MM/DD/YYYY)]]))</f>
        <v/>
      </c>
    </row>
    <row r="305" spans="6:11" x14ac:dyDescent="0.25">
      <c r="F305">
        <f>SUM(Table134[[#This Row],[Light Brown]:[White]])</f>
        <v>0</v>
      </c>
      <c r="H305" t="e">
        <f>Table134[[#This Row],[Total Eggs]]/Table134[[#This Row],['# Hens]]</f>
        <v>#DIV/0!</v>
      </c>
      <c r="J305">
        <f>YEAR(Table134[[#This Row],[Date (MM/DD/YYYY)]])</f>
        <v>1900</v>
      </c>
      <c r="K305" t="str">
        <f>IF(Table134[[#This Row],[Date (MM/DD/YYYY)]]="","",MONTH(Table134[[#This Row],[Date (MM/DD/YYYY)]]))</f>
        <v/>
      </c>
    </row>
    <row r="306" spans="6:11" x14ac:dyDescent="0.25">
      <c r="F306">
        <f>SUM(Table134[[#This Row],[Light Brown]:[White]])</f>
        <v>0</v>
      </c>
      <c r="H306" t="e">
        <f>Table134[[#This Row],[Total Eggs]]/Table134[[#This Row],['# Hens]]</f>
        <v>#DIV/0!</v>
      </c>
      <c r="J306">
        <f>YEAR(Table134[[#This Row],[Date (MM/DD/YYYY)]])</f>
        <v>1900</v>
      </c>
      <c r="K306" t="str">
        <f>IF(Table134[[#This Row],[Date (MM/DD/YYYY)]]="","",MONTH(Table134[[#This Row],[Date (MM/DD/YYYY)]]))</f>
        <v/>
      </c>
    </row>
    <row r="307" spans="6:11" x14ac:dyDescent="0.25">
      <c r="F307">
        <f>SUM(Table134[[#This Row],[Light Brown]:[White]])</f>
        <v>0</v>
      </c>
      <c r="H307" t="e">
        <f>Table134[[#This Row],[Total Eggs]]/Table134[[#This Row],['# Hens]]</f>
        <v>#DIV/0!</v>
      </c>
      <c r="J307">
        <f>YEAR(Table134[[#This Row],[Date (MM/DD/YYYY)]])</f>
        <v>1900</v>
      </c>
      <c r="K307" t="str">
        <f>IF(Table134[[#This Row],[Date (MM/DD/YYYY)]]="","",MONTH(Table134[[#This Row],[Date (MM/DD/YYYY)]]))</f>
        <v/>
      </c>
    </row>
    <row r="308" spans="6:11" x14ac:dyDescent="0.25">
      <c r="F308">
        <f>SUM(Table134[[#This Row],[Light Brown]:[White]])</f>
        <v>0</v>
      </c>
      <c r="H308" t="e">
        <f>Table134[[#This Row],[Total Eggs]]/Table134[[#This Row],['# Hens]]</f>
        <v>#DIV/0!</v>
      </c>
      <c r="J308">
        <f>YEAR(Table134[[#This Row],[Date (MM/DD/YYYY)]])</f>
        <v>1900</v>
      </c>
      <c r="K308" t="str">
        <f>IF(Table134[[#This Row],[Date (MM/DD/YYYY)]]="","",MONTH(Table134[[#This Row],[Date (MM/DD/YYYY)]]))</f>
        <v/>
      </c>
    </row>
    <row r="309" spans="6:11" x14ac:dyDescent="0.25">
      <c r="F309">
        <f>SUM(Table134[[#This Row],[Light Brown]:[White]])</f>
        <v>0</v>
      </c>
      <c r="H309" t="e">
        <f>Table134[[#This Row],[Total Eggs]]/Table134[[#This Row],['# Hens]]</f>
        <v>#DIV/0!</v>
      </c>
      <c r="J309">
        <f>YEAR(Table134[[#This Row],[Date (MM/DD/YYYY)]])</f>
        <v>1900</v>
      </c>
      <c r="K309" t="str">
        <f>IF(Table134[[#This Row],[Date (MM/DD/YYYY)]]="","",MONTH(Table134[[#This Row],[Date (MM/DD/YYYY)]]))</f>
        <v/>
      </c>
    </row>
    <row r="310" spans="6:11" x14ac:dyDescent="0.25">
      <c r="F310">
        <f>SUM(Table134[[#This Row],[Light Brown]:[White]])</f>
        <v>0</v>
      </c>
      <c r="H310" t="e">
        <f>Table134[[#This Row],[Total Eggs]]/Table134[[#This Row],['# Hens]]</f>
        <v>#DIV/0!</v>
      </c>
      <c r="J310">
        <f>YEAR(Table134[[#This Row],[Date (MM/DD/YYYY)]])</f>
        <v>1900</v>
      </c>
      <c r="K310" t="str">
        <f>IF(Table134[[#This Row],[Date (MM/DD/YYYY)]]="","",MONTH(Table134[[#This Row],[Date (MM/DD/YYYY)]]))</f>
        <v/>
      </c>
    </row>
    <row r="311" spans="6:11" x14ac:dyDescent="0.25">
      <c r="F311">
        <f>SUM(Table134[[#This Row],[Light Brown]:[White]])</f>
        <v>0</v>
      </c>
      <c r="H311" t="e">
        <f>Table134[[#This Row],[Total Eggs]]/Table134[[#This Row],['# Hens]]</f>
        <v>#DIV/0!</v>
      </c>
      <c r="J311">
        <f>YEAR(Table134[[#This Row],[Date (MM/DD/YYYY)]])</f>
        <v>1900</v>
      </c>
      <c r="K311" t="str">
        <f>IF(Table134[[#This Row],[Date (MM/DD/YYYY)]]="","",MONTH(Table134[[#This Row],[Date (MM/DD/YYYY)]]))</f>
        <v/>
      </c>
    </row>
    <row r="312" spans="6:11" x14ac:dyDescent="0.25">
      <c r="F312">
        <f>SUM(Table134[[#This Row],[Light Brown]:[White]])</f>
        <v>0</v>
      </c>
      <c r="H312" t="e">
        <f>Table134[[#This Row],[Total Eggs]]/Table134[[#This Row],['# Hens]]</f>
        <v>#DIV/0!</v>
      </c>
      <c r="J312">
        <f>YEAR(Table134[[#This Row],[Date (MM/DD/YYYY)]])</f>
        <v>1900</v>
      </c>
      <c r="K312" t="str">
        <f>IF(Table134[[#This Row],[Date (MM/DD/YYYY)]]="","",MONTH(Table134[[#This Row],[Date (MM/DD/YYYY)]]))</f>
        <v/>
      </c>
    </row>
    <row r="313" spans="6:11" x14ac:dyDescent="0.25">
      <c r="F313">
        <f>SUM(Table134[[#This Row],[Light Brown]:[White]])</f>
        <v>0</v>
      </c>
      <c r="H313" t="e">
        <f>Table134[[#This Row],[Total Eggs]]/Table134[[#This Row],['# Hens]]</f>
        <v>#DIV/0!</v>
      </c>
      <c r="J313">
        <f>YEAR(Table134[[#This Row],[Date (MM/DD/YYYY)]])</f>
        <v>1900</v>
      </c>
      <c r="K313" t="str">
        <f>IF(Table134[[#This Row],[Date (MM/DD/YYYY)]]="","",MONTH(Table134[[#This Row],[Date (MM/DD/YYYY)]]))</f>
        <v/>
      </c>
    </row>
    <row r="314" spans="6:11" x14ac:dyDescent="0.25">
      <c r="F314">
        <f>SUM(Table134[[#This Row],[Light Brown]:[White]])</f>
        <v>0</v>
      </c>
      <c r="H314" t="e">
        <f>Table134[[#This Row],[Total Eggs]]/Table134[[#This Row],['# Hens]]</f>
        <v>#DIV/0!</v>
      </c>
      <c r="J314">
        <f>YEAR(Table134[[#This Row],[Date (MM/DD/YYYY)]])</f>
        <v>1900</v>
      </c>
      <c r="K314" t="str">
        <f>IF(Table134[[#This Row],[Date (MM/DD/YYYY)]]="","",MONTH(Table134[[#This Row],[Date (MM/DD/YYYY)]]))</f>
        <v/>
      </c>
    </row>
    <row r="315" spans="6:11" x14ac:dyDescent="0.25">
      <c r="F315">
        <f>SUM(Table134[[#This Row],[Light Brown]:[White]])</f>
        <v>0</v>
      </c>
      <c r="H315" t="e">
        <f>Table134[[#This Row],[Total Eggs]]/Table134[[#This Row],['# Hens]]</f>
        <v>#DIV/0!</v>
      </c>
      <c r="J315">
        <f>YEAR(Table134[[#This Row],[Date (MM/DD/YYYY)]])</f>
        <v>1900</v>
      </c>
      <c r="K315" t="str">
        <f>IF(Table134[[#This Row],[Date (MM/DD/YYYY)]]="","",MONTH(Table134[[#This Row],[Date (MM/DD/YYYY)]]))</f>
        <v/>
      </c>
    </row>
    <row r="316" spans="6:11" x14ac:dyDescent="0.25">
      <c r="F316">
        <f>SUM(Table134[[#This Row],[Light Brown]:[White]])</f>
        <v>0</v>
      </c>
      <c r="H316" t="e">
        <f>Table134[[#This Row],[Total Eggs]]/Table134[[#This Row],['# Hens]]</f>
        <v>#DIV/0!</v>
      </c>
      <c r="J316">
        <f>YEAR(Table134[[#This Row],[Date (MM/DD/YYYY)]])</f>
        <v>1900</v>
      </c>
      <c r="K316" t="str">
        <f>IF(Table134[[#This Row],[Date (MM/DD/YYYY)]]="","",MONTH(Table134[[#This Row],[Date (MM/DD/YYYY)]]))</f>
        <v/>
      </c>
    </row>
    <row r="317" spans="6:11" x14ac:dyDescent="0.25">
      <c r="F317">
        <f>SUM(Table134[[#This Row],[Light Brown]:[White]])</f>
        <v>0</v>
      </c>
      <c r="H317" t="e">
        <f>Table134[[#This Row],[Total Eggs]]/Table134[[#This Row],['# Hens]]</f>
        <v>#DIV/0!</v>
      </c>
      <c r="J317">
        <f>YEAR(Table134[[#This Row],[Date (MM/DD/YYYY)]])</f>
        <v>1900</v>
      </c>
      <c r="K317" t="str">
        <f>IF(Table134[[#This Row],[Date (MM/DD/YYYY)]]="","",MONTH(Table134[[#This Row],[Date (MM/DD/YYYY)]]))</f>
        <v/>
      </c>
    </row>
    <row r="318" spans="6:11" x14ac:dyDescent="0.25">
      <c r="F318">
        <f>SUM(Table134[[#This Row],[Light Brown]:[White]])</f>
        <v>0</v>
      </c>
      <c r="H318" t="e">
        <f>Table134[[#This Row],[Total Eggs]]/Table134[[#This Row],['# Hens]]</f>
        <v>#DIV/0!</v>
      </c>
      <c r="J318">
        <f>YEAR(Table134[[#This Row],[Date (MM/DD/YYYY)]])</f>
        <v>1900</v>
      </c>
      <c r="K318" t="str">
        <f>IF(Table134[[#This Row],[Date (MM/DD/YYYY)]]="","",MONTH(Table134[[#This Row],[Date (MM/DD/YYYY)]]))</f>
        <v/>
      </c>
    </row>
    <row r="319" spans="6:11" x14ac:dyDescent="0.25">
      <c r="F319">
        <f>SUM(Table134[[#This Row],[Light Brown]:[White]])</f>
        <v>0</v>
      </c>
      <c r="H319" t="e">
        <f>Table134[[#This Row],[Total Eggs]]/Table134[[#This Row],['# Hens]]</f>
        <v>#DIV/0!</v>
      </c>
      <c r="J319">
        <f>YEAR(Table134[[#This Row],[Date (MM/DD/YYYY)]])</f>
        <v>1900</v>
      </c>
      <c r="K319" t="str">
        <f>IF(Table134[[#This Row],[Date (MM/DD/YYYY)]]="","",MONTH(Table134[[#This Row],[Date (MM/DD/YYYY)]]))</f>
        <v/>
      </c>
    </row>
    <row r="320" spans="6:11" x14ac:dyDescent="0.25">
      <c r="F320">
        <f>SUM(Table134[[#This Row],[Light Brown]:[White]])</f>
        <v>0</v>
      </c>
      <c r="H320" t="e">
        <f>Table134[[#This Row],[Total Eggs]]/Table134[[#This Row],['# Hens]]</f>
        <v>#DIV/0!</v>
      </c>
      <c r="J320">
        <f>YEAR(Table134[[#This Row],[Date (MM/DD/YYYY)]])</f>
        <v>1900</v>
      </c>
      <c r="K320" t="str">
        <f>IF(Table134[[#This Row],[Date (MM/DD/YYYY)]]="","",MONTH(Table134[[#This Row],[Date (MM/DD/YYYY)]]))</f>
        <v/>
      </c>
    </row>
    <row r="321" spans="6:11" x14ac:dyDescent="0.25">
      <c r="F321">
        <f>SUM(Table134[[#This Row],[Light Brown]:[White]])</f>
        <v>0</v>
      </c>
      <c r="H321" t="e">
        <f>Table134[[#This Row],[Total Eggs]]/Table134[[#This Row],['# Hens]]</f>
        <v>#DIV/0!</v>
      </c>
      <c r="J321">
        <f>YEAR(Table134[[#This Row],[Date (MM/DD/YYYY)]])</f>
        <v>1900</v>
      </c>
      <c r="K321" t="str">
        <f>IF(Table134[[#This Row],[Date (MM/DD/YYYY)]]="","",MONTH(Table134[[#This Row],[Date (MM/DD/YYYY)]]))</f>
        <v/>
      </c>
    </row>
    <row r="322" spans="6:11" x14ac:dyDescent="0.25">
      <c r="F322">
        <f>SUM(Table134[[#This Row],[Light Brown]:[White]])</f>
        <v>0</v>
      </c>
      <c r="H322" t="e">
        <f>Table134[[#This Row],[Total Eggs]]/Table134[[#This Row],['# Hens]]</f>
        <v>#DIV/0!</v>
      </c>
      <c r="J322">
        <f>YEAR(Table134[[#This Row],[Date (MM/DD/YYYY)]])</f>
        <v>1900</v>
      </c>
      <c r="K322" t="str">
        <f>IF(Table134[[#This Row],[Date (MM/DD/YYYY)]]="","",MONTH(Table134[[#This Row],[Date (MM/DD/YYYY)]]))</f>
        <v/>
      </c>
    </row>
    <row r="323" spans="6:11" x14ac:dyDescent="0.25">
      <c r="F323">
        <f>SUM(Table134[[#This Row],[Light Brown]:[White]])</f>
        <v>0</v>
      </c>
      <c r="H323" t="e">
        <f>Table134[[#This Row],[Total Eggs]]/Table134[[#This Row],['# Hens]]</f>
        <v>#DIV/0!</v>
      </c>
      <c r="J323">
        <f>YEAR(Table134[[#This Row],[Date (MM/DD/YYYY)]])</f>
        <v>1900</v>
      </c>
      <c r="K323" t="str">
        <f>IF(Table134[[#This Row],[Date (MM/DD/YYYY)]]="","",MONTH(Table134[[#This Row],[Date (MM/DD/YYYY)]]))</f>
        <v/>
      </c>
    </row>
    <row r="324" spans="6:11" x14ac:dyDescent="0.25">
      <c r="F324">
        <f>SUM(Table134[[#This Row],[Light Brown]:[White]])</f>
        <v>0</v>
      </c>
      <c r="H324" t="e">
        <f>Table134[[#This Row],[Total Eggs]]/Table134[[#This Row],['# Hens]]</f>
        <v>#DIV/0!</v>
      </c>
      <c r="J324">
        <f>YEAR(Table134[[#This Row],[Date (MM/DD/YYYY)]])</f>
        <v>1900</v>
      </c>
      <c r="K324" t="str">
        <f>IF(Table134[[#This Row],[Date (MM/DD/YYYY)]]="","",MONTH(Table134[[#This Row],[Date (MM/DD/YYYY)]]))</f>
        <v/>
      </c>
    </row>
    <row r="325" spans="6:11" x14ac:dyDescent="0.25">
      <c r="F325">
        <f>SUM(Table134[[#This Row],[Light Brown]:[White]])</f>
        <v>0</v>
      </c>
      <c r="H325" t="e">
        <f>Table134[[#This Row],[Total Eggs]]/Table134[[#This Row],['# Hens]]</f>
        <v>#DIV/0!</v>
      </c>
      <c r="J325">
        <f>YEAR(Table134[[#This Row],[Date (MM/DD/YYYY)]])</f>
        <v>1900</v>
      </c>
      <c r="K325" t="str">
        <f>IF(Table134[[#This Row],[Date (MM/DD/YYYY)]]="","",MONTH(Table134[[#This Row],[Date (MM/DD/YYYY)]]))</f>
        <v/>
      </c>
    </row>
    <row r="326" spans="6:11" x14ac:dyDescent="0.25">
      <c r="F326">
        <f>SUM(Table134[[#This Row],[Light Brown]:[White]])</f>
        <v>0</v>
      </c>
      <c r="H326" t="e">
        <f>Table134[[#This Row],[Total Eggs]]/Table134[[#This Row],['# Hens]]</f>
        <v>#DIV/0!</v>
      </c>
      <c r="J326">
        <f>YEAR(Table134[[#This Row],[Date (MM/DD/YYYY)]])</f>
        <v>1900</v>
      </c>
      <c r="K326" t="str">
        <f>IF(Table134[[#This Row],[Date (MM/DD/YYYY)]]="","",MONTH(Table134[[#This Row],[Date (MM/DD/YYYY)]]))</f>
        <v/>
      </c>
    </row>
    <row r="327" spans="6:11" x14ac:dyDescent="0.25">
      <c r="F327">
        <f>SUM(Table134[[#This Row],[Light Brown]:[White]])</f>
        <v>0</v>
      </c>
      <c r="H327" t="e">
        <f>Table134[[#This Row],[Total Eggs]]/Table134[[#This Row],['# Hens]]</f>
        <v>#DIV/0!</v>
      </c>
      <c r="J327">
        <f>YEAR(Table134[[#This Row],[Date (MM/DD/YYYY)]])</f>
        <v>1900</v>
      </c>
      <c r="K327" t="str">
        <f>IF(Table134[[#This Row],[Date (MM/DD/YYYY)]]="","",MONTH(Table134[[#This Row],[Date (MM/DD/YYYY)]]))</f>
        <v/>
      </c>
    </row>
    <row r="328" spans="6:11" x14ac:dyDescent="0.25">
      <c r="F328">
        <f>SUM(Table134[[#This Row],[Light Brown]:[White]])</f>
        <v>0</v>
      </c>
      <c r="H328" t="e">
        <f>Table134[[#This Row],[Total Eggs]]/Table134[[#This Row],['# Hens]]</f>
        <v>#DIV/0!</v>
      </c>
      <c r="J328">
        <f>YEAR(Table134[[#This Row],[Date (MM/DD/YYYY)]])</f>
        <v>1900</v>
      </c>
      <c r="K328" t="str">
        <f>IF(Table134[[#This Row],[Date (MM/DD/YYYY)]]="","",MONTH(Table134[[#This Row],[Date (MM/DD/YYYY)]]))</f>
        <v/>
      </c>
    </row>
    <row r="329" spans="6:11" x14ac:dyDescent="0.25">
      <c r="F329">
        <f>SUM(Table134[[#This Row],[Light Brown]:[White]])</f>
        <v>0</v>
      </c>
      <c r="H329" t="e">
        <f>Table134[[#This Row],[Total Eggs]]/Table134[[#This Row],['# Hens]]</f>
        <v>#DIV/0!</v>
      </c>
      <c r="J329">
        <f>YEAR(Table134[[#This Row],[Date (MM/DD/YYYY)]])</f>
        <v>1900</v>
      </c>
      <c r="K329" t="str">
        <f>IF(Table134[[#This Row],[Date (MM/DD/YYYY)]]="","",MONTH(Table134[[#This Row],[Date (MM/DD/YYYY)]]))</f>
        <v/>
      </c>
    </row>
    <row r="330" spans="6:11" x14ac:dyDescent="0.25">
      <c r="F330">
        <f>SUM(Table134[[#This Row],[Light Brown]:[White]])</f>
        <v>0</v>
      </c>
      <c r="H330" t="e">
        <f>Table134[[#This Row],[Total Eggs]]/Table134[[#This Row],['# Hens]]</f>
        <v>#DIV/0!</v>
      </c>
      <c r="J330">
        <f>YEAR(Table134[[#This Row],[Date (MM/DD/YYYY)]])</f>
        <v>1900</v>
      </c>
      <c r="K330" t="str">
        <f>IF(Table134[[#This Row],[Date (MM/DD/YYYY)]]="","",MONTH(Table134[[#This Row],[Date (MM/DD/YYYY)]]))</f>
        <v/>
      </c>
    </row>
    <row r="331" spans="6:11" x14ac:dyDescent="0.25">
      <c r="F331">
        <f>SUM(Table134[[#This Row],[Light Brown]:[White]])</f>
        <v>0</v>
      </c>
      <c r="H331" t="e">
        <f>Table134[[#This Row],[Total Eggs]]/Table134[[#This Row],['# Hens]]</f>
        <v>#DIV/0!</v>
      </c>
      <c r="J331">
        <f>YEAR(Table134[[#This Row],[Date (MM/DD/YYYY)]])</f>
        <v>1900</v>
      </c>
      <c r="K331" t="str">
        <f>IF(Table134[[#This Row],[Date (MM/DD/YYYY)]]="","",MONTH(Table134[[#This Row],[Date (MM/DD/YYYY)]]))</f>
        <v/>
      </c>
    </row>
    <row r="332" spans="6:11" x14ac:dyDescent="0.25">
      <c r="F332">
        <f>SUM(Table134[[#This Row],[Light Brown]:[White]])</f>
        <v>0</v>
      </c>
      <c r="H332" t="e">
        <f>Table134[[#This Row],[Total Eggs]]/Table134[[#This Row],['# Hens]]</f>
        <v>#DIV/0!</v>
      </c>
      <c r="J332">
        <f>YEAR(Table134[[#This Row],[Date (MM/DD/YYYY)]])</f>
        <v>1900</v>
      </c>
      <c r="K332" t="str">
        <f>IF(Table134[[#This Row],[Date (MM/DD/YYYY)]]="","",MONTH(Table134[[#This Row],[Date (MM/DD/YYYY)]]))</f>
        <v/>
      </c>
    </row>
    <row r="333" spans="6:11" x14ac:dyDescent="0.25">
      <c r="F333">
        <f>SUM(Table134[[#This Row],[Light Brown]:[White]])</f>
        <v>0</v>
      </c>
      <c r="H333" t="e">
        <f>Table134[[#This Row],[Total Eggs]]/Table134[[#This Row],['# Hens]]</f>
        <v>#DIV/0!</v>
      </c>
      <c r="J333">
        <f>YEAR(Table134[[#This Row],[Date (MM/DD/YYYY)]])</f>
        <v>1900</v>
      </c>
      <c r="K333" t="str">
        <f>IF(Table134[[#This Row],[Date (MM/DD/YYYY)]]="","",MONTH(Table134[[#This Row],[Date (MM/DD/YYYY)]]))</f>
        <v/>
      </c>
    </row>
    <row r="334" spans="6:11" x14ac:dyDescent="0.25">
      <c r="F334">
        <f>SUM(Table134[[#This Row],[Light Brown]:[White]])</f>
        <v>0</v>
      </c>
      <c r="H334" t="e">
        <f>Table134[[#This Row],[Total Eggs]]/Table134[[#This Row],['# Hens]]</f>
        <v>#DIV/0!</v>
      </c>
      <c r="J334">
        <f>YEAR(Table134[[#This Row],[Date (MM/DD/YYYY)]])</f>
        <v>1900</v>
      </c>
      <c r="K334" t="str">
        <f>IF(Table134[[#This Row],[Date (MM/DD/YYYY)]]="","",MONTH(Table134[[#This Row],[Date (MM/DD/YYYY)]]))</f>
        <v/>
      </c>
    </row>
    <row r="335" spans="6:11" x14ac:dyDescent="0.25">
      <c r="F335">
        <f>SUM(Table134[[#This Row],[Light Brown]:[White]])</f>
        <v>0</v>
      </c>
      <c r="H335" t="e">
        <f>Table134[[#This Row],[Total Eggs]]/Table134[[#This Row],['# Hens]]</f>
        <v>#DIV/0!</v>
      </c>
      <c r="J335">
        <f>YEAR(Table134[[#This Row],[Date (MM/DD/YYYY)]])</f>
        <v>1900</v>
      </c>
      <c r="K335" t="str">
        <f>IF(Table134[[#This Row],[Date (MM/DD/YYYY)]]="","",MONTH(Table134[[#This Row],[Date (MM/DD/YYYY)]]))</f>
        <v/>
      </c>
    </row>
    <row r="336" spans="6:11" x14ac:dyDescent="0.25">
      <c r="F336">
        <f>SUM(Table134[[#This Row],[Light Brown]:[White]])</f>
        <v>0</v>
      </c>
      <c r="H336" t="e">
        <f>Table134[[#This Row],[Total Eggs]]/Table134[[#This Row],['# Hens]]</f>
        <v>#DIV/0!</v>
      </c>
      <c r="J336">
        <f>YEAR(Table134[[#This Row],[Date (MM/DD/YYYY)]])</f>
        <v>1900</v>
      </c>
      <c r="K336" t="str">
        <f>IF(Table134[[#This Row],[Date (MM/DD/YYYY)]]="","",MONTH(Table134[[#This Row],[Date (MM/DD/YYYY)]]))</f>
        <v/>
      </c>
    </row>
    <row r="337" spans="6:11" x14ac:dyDescent="0.25">
      <c r="F337">
        <f>SUM(Table134[[#This Row],[Light Brown]:[White]])</f>
        <v>0</v>
      </c>
      <c r="H337" t="e">
        <f>Table134[[#This Row],[Total Eggs]]/Table134[[#This Row],['# Hens]]</f>
        <v>#DIV/0!</v>
      </c>
      <c r="J337">
        <f>YEAR(Table134[[#This Row],[Date (MM/DD/YYYY)]])</f>
        <v>1900</v>
      </c>
      <c r="K337" t="str">
        <f>IF(Table134[[#This Row],[Date (MM/DD/YYYY)]]="","",MONTH(Table134[[#This Row],[Date (MM/DD/YYYY)]]))</f>
        <v/>
      </c>
    </row>
    <row r="338" spans="6:11" x14ac:dyDescent="0.25">
      <c r="F338">
        <f>SUM(Table134[[#This Row],[Light Brown]:[White]])</f>
        <v>0</v>
      </c>
      <c r="H338" t="e">
        <f>Table134[[#This Row],[Total Eggs]]/Table134[[#This Row],['# Hens]]</f>
        <v>#DIV/0!</v>
      </c>
      <c r="J338">
        <f>YEAR(Table134[[#This Row],[Date (MM/DD/YYYY)]])</f>
        <v>1900</v>
      </c>
      <c r="K338" t="str">
        <f>IF(Table134[[#This Row],[Date (MM/DD/YYYY)]]="","",MONTH(Table134[[#This Row],[Date (MM/DD/YYYY)]]))</f>
        <v/>
      </c>
    </row>
    <row r="339" spans="6:11" x14ac:dyDescent="0.25">
      <c r="F339">
        <f>SUM(Table134[[#This Row],[Light Brown]:[White]])</f>
        <v>0</v>
      </c>
      <c r="H339" t="e">
        <f>Table134[[#This Row],[Total Eggs]]/Table134[[#This Row],['# Hens]]</f>
        <v>#DIV/0!</v>
      </c>
      <c r="J339">
        <f>YEAR(Table134[[#This Row],[Date (MM/DD/YYYY)]])</f>
        <v>1900</v>
      </c>
      <c r="K339" t="str">
        <f>IF(Table134[[#This Row],[Date (MM/DD/YYYY)]]="","",MONTH(Table134[[#This Row],[Date (MM/DD/YYYY)]]))</f>
        <v/>
      </c>
    </row>
    <row r="340" spans="6:11" x14ac:dyDescent="0.25">
      <c r="F340">
        <f>SUM(Table134[[#This Row],[Light Brown]:[White]])</f>
        <v>0</v>
      </c>
      <c r="H340" t="e">
        <f>Table134[[#This Row],[Total Eggs]]/Table134[[#This Row],['# Hens]]</f>
        <v>#DIV/0!</v>
      </c>
      <c r="J340">
        <f>YEAR(Table134[[#This Row],[Date (MM/DD/YYYY)]])</f>
        <v>1900</v>
      </c>
      <c r="K340" t="str">
        <f>IF(Table134[[#This Row],[Date (MM/DD/YYYY)]]="","",MONTH(Table134[[#This Row],[Date (MM/DD/YYYY)]]))</f>
        <v/>
      </c>
    </row>
    <row r="341" spans="6:11" x14ac:dyDescent="0.25">
      <c r="F341">
        <f>SUM(Table134[[#This Row],[Light Brown]:[White]])</f>
        <v>0</v>
      </c>
      <c r="H341" t="e">
        <f>Table134[[#This Row],[Total Eggs]]/Table134[[#This Row],['# Hens]]</f>
        <v>#DIV/0!</v>
      </c>
      <c r="J341">
        <f>YEAR(Table134[[#This Row],[Date (MM/DD/YYYY)]])</f>
        <v>1900</v>
      </c>
      <c r="K341" t="str">
        <f>IF(Table134[[#This Row],[Date (MM/DD/YYYY)]]="","",MONTH(Table134[[#This Row],[Date (MM/DD/YYYY)]]))</f>
        <v/>
      </c>
    </row>
    <row r="342" spans="6:11" x14ac:dyDescent="0.25">
      <c r="F342">
        <f>SUM(Table134[[#This Row],[Light Brown]:[White]])</f>
        <v>0</v>
      </c>
      <c r="H342" t="e">
        <f>Table134[[#This Row],[Total Eggs]]/Table134[[#This Row],['# Hens]]</f>
        <v>#DIV/0!</v>
      </c>
      <c r="J342">
        <f>YEAR(Table134[[#This Row],[Date (MM/DD/YYYY)]])</f>
        <v>1900</v>
      </c>
      <c r="K342" t="str">
        <f>IF(Table134[[#This Row],[Date (MM/DD/YYYY)]]="","",MONTH(Table134[[#This Row],[Date (MM/DD/YYYY)]]))</f>
        <v/>
      </c>
    </row>
    <row r="343" spans="6:11" x14ac:dyDescent="0.25">
      <c r="F343">
        <f>SUM(Table134[[#This Row],[Light Brown]:[White]])</f>
        <v>0</v>
      </c>
      <c r="H343" t="e">
        <f>Table134[[#This Row],[Total Eggs]]/Table134[[#This Row],['# Hens]]</f>
        <v>#DIV/0!</v>
      </c>
      <c r="J343">
        <f>YEAR(Table134[[#This Row],[Date (MM/DD/YYYY)]])</f>
        <v>1900</v>
      </c>
      <c r="K343" t="str">
        <f>IF(Table134[[#This Row],[Date (MM/DD/YYYY)]]="","",MONTH(Table134[[#This Row],[Date (MM/DD/YYYY)]]))</f>
        <v/>
      </c>
    </row>
    <row r="344" spans="6:11" x14ac:dyDescent="0.25">
      <c r="F344">
        <f>SUM(Table134[[#This Row],[Light Brown]:[White]])</f>
        <v>0</v>
      </c>
      <c r="H344" t="e">
        <f>Table134[[#This Row],[Total Eggs]]/Table134[[#This Row],['# Hens]]</f>
        <v>#DIV/0!</v>
      </c>
      <c r="J344">
        <f>YEAR(Table134[[#This Row],[Date (MM/DD/YYYY)]])</f>
        <v>1900</v>
      </c>
      <c r="K344" t="str">
        <f>IF(Table134[[#This Row],[Date (MM/DD/YYYY)]]="","",MONTH(Table134[[#This Row],[Date (MM/DD/YYYY)]]))</f>
        <v/>
      </c>
    </row>
    <row r="345" spans="6:11" x14ac:dyDescent="0.25">
      <c r="F345">
        <f>SUM(Table134[[#This Row],[Light Brown]:[White]])</f>
        <v>0</v>
      </c>
      <c r="H345" t="e">
        <f>Table134[[#This Row],[Total Eggs]]/Table134[[#This Row],['# Hens]]</f>
        <v>#DIV/0!</v>
      </c>
      <c r="J345">
        <f>YEAR(Table134[[#This Row],[Date (MM/DD/YYYY)]])</f>
        <v>1900</v>
      </c>
      <c r="K345" t="str">
        <f>IF(Table134[[#This Row],[Date (MM/DD/YYYY)]]="","",MONTH(Table134[[#This Row],[Date (MM/DD/YYYY)]]))</f>
        <v/>
      </c>
    </row>
    <row r="346" spans="6:11" x14ac:dyDescent="0.25">
      <c r="F346">
        <f>SUM(Table134[[#This Row],[Light Brown]:[White]])</f>
        <v>0</v>
      </c>
      <c r="H346" t="e">
        <f>Table134[[#This Row],[Total Eggs]]/Table134[[#This Row],['# Hens]]</f>
        <v>#DIV/0!</v>
      </c>
      <c r="J346">
        <f>YEAR(Table134[[#This Row],[Date (MM/DD/YYYY)]])</f>
        <v>1900</v>
      </c>
      <c r="K346" t="str">
        <f>IF(Table134[[#This Row],[Date (MM/DD/YYYY)]]="","",MONTH(Table134[[#This Row],[Date (MM/DD/YYYY)]]))</f>
        <v/>
      </c>
    </row>
    <row r="347" spans="6:11" x14ac:dyDescent="0.25">
      <c r="F347">
        <f>SUM(Table134[[#This Row],[Light Brown]:[White]])</f>
        <v>0</v>
      </c>
      <c r="H347" t="e">
        <f>Table134[[#This Row],[Total Eggs]]/Table134[[#This Row],['# Hens]]</f>
        <v>#DIV/0!</v>
      </c>
      <c r="J347">
        <f>YEAR(Table134[[#This Row],[Date (MM/DD/YYYY)]])</f>
        <v>1900</v>
      </c>
      <c r="K347" t="str">
        <f>IF(Table134[[#This Row],[Date (MM/DD/YYYY)]]="","",MONTH(Table134[[#This Row],[Date (MM/DD/YYYY)]]))</f>
        <v/>
      </c>
    </row>
    <row r="348" spans="6:11" x14ac:dyDescent="0.25">
      <c r="F348">
        <f>SUM(Table134[[#This Row],[Light Brown]:[White]])</f>
        <v>0</v>
      </c>
      <c r="H348" t="e">
        <f>Table134[[#This Row],[Total Eggs]]/Table134[[#This Row],['# Hens]]</f>
        <v>#DIV/0!</v>
      </c>
      <c r="J348">
        <f>YEAR(Table134[[#This Row],[Date (MM/DD/YYYY)]])</f>
        <v>1900</v>
      </c>
      <c r="K348" t="str">
        <f>IF(Table134[[#This Row],[Date (MM/DD/YYYY)]]="","",MONTH(Table134[[#This Row],[Date (MM/DD/YYYY)]]))</f>
        <v/>
      </c>
    </row>
    <row r="349" spans="6:11" x14ac:dyDescent="0.25">
      <c r="F349">
        <f>SUM(Table134[[#This Row],[Light Brown]:[White]])</f>
        <v>0</v>
      </c>
      <c r="H349" t="e">
        <f>Table134[[#This Row],[Total Eggs]]/Table134[[#This Row],['# Hens]]</f>
        <v>#DIV/0!</v>
      </c>
      <c r="J349">
        <f>YEAR(Table134[[#This Row],[Date (MM/DD/YYYY)]])</f>
        <v>1900</v>
      </c>
      <c r="K349" t="str">
        <f>IF(Table134[[#This Row],[Date (MM/DD/YYYY)]]="","",MONTH(Table134[[#This Row],[Date (MM/DD/YYYY)]]))</f>
        <v/>
      </c>
    </row>
    <row r="350" spans="6:11" x14ac:dyDescent="0.25">
      <c r="F350">
        <f>SUM(Table134[[#This Row],[Light Brown]:[White]])</f>
        <v>0</v>
      </c>
      <c r="H350" t="e">
        <f>Table134[[#This Row],[Total Eggs]]/Table134[[#This Row],['# Hens]]</f>
        <v>#DIV/0!</v>
      </c>
      <c r="J350">
        <f>YEAR(Table134[[#This Row],[Date (MM/DD/YYYY)]])</f>
        <v>1900</v>
      </c>
      <c r="K350" t="str">
        <f>IF(Table134[[#This Row],[Date (MM/DD/YYYY)]]="","",MONTH(Table134[[#This Row],[Date (MM/DD/YYYY)]]))</f>
        <v/>
      </c>
    </row>
    <row r="351" spans="6:11" x14ac:dyDescent="0.25">
      <c r="F351">
        <f>SUM(Table134[[#This Row],[Light Brown]:[White]])</f>
        <v>0</v>
      </c>
      <c r="H351" t="e">
        <f>Table134[[#This Row],[Total Eggs]]/Table134[[#This Row],['# Hens]]</f>
        <v>#DIV/0!</v>
      </c>
      <c r="J351">
        <f>YEAR(Table134[[#This Row],[Date (MM/DD/YYYY)]])</f>
        <v>1900</v>
      </c>
      <c r="K351" t="str">
        <f>IF(Table134[[#This Row],[Date (MM/DD/YYYY)]]="","",MONTH(Table134[[#This Row],[Date (MM/DD/YYYY)]]))</f>
        <v/>
      </c>
    </row>
    <row r="352" spans="6:11" x14ac:dyDescent="0.25">
      <c r="F352">
        <f>SUM(Table134[[#This Row],[Light Brown]:[White]])</f>
        <v>0</v>
      </c>
      <c r="H352" t="e">
        <f>Table134[[#This Row],[Total Eggs]]/Table134[[#This Row],['# Hens]]</f>
        <v>#DIV/0!</v>
      </c>
      <c r="J352">
        <f>YEAR(Table134[[#This Row],[Date (MM/DD/YYYY)]])</f>
        <v>1900</v>
      </c>
      <c r="K352" t="str">
        <f>IF(Table134[[#This Row],[Date (MM/DD/YYYY)]]="","",MONTH(Table134[[#This Row],[Date (MM/DD/YYYY)]]))</f>
        <v/>
      </c>
    </row>
    <row r="353" spans="6:11" x14ac:dyDescent="0.25">
      <c r="F353">
        <f>SUM(Table134[[#This Row],[Light Brown]:[White]])</f>
        <v>0</v>
      </c>
      <c r="H353" t="e">
        <f>Table134[[#This Row],[Total Eggs]]/Table134[[#This Row],['# Hens]]</f>
        <v>#DIV/0!</v>
      </c>
      <c r="J353">
        <f>YEAR(Table134[[#This Row],[Date (MM/DD/YYYY)]])</f>
        <v>1900</v>
      </c>
      <c r="K353" t="str">
        <f>IF(Table134[[#This Row],[Date (MM/DD/YYYY)]]="","",MONTH(Table134[[#This Row],[Date (MM/DD/YYYY)]]))</f>
        <v/>
      </c>
    </row>
    <row r="354" spans="6:11" x14ac:dyDescent="0.25">
      <c r="F354">
        <f>SUM(Table134[[#This Row],[Light Brown]:[White]])</f>
        <v>0</v>
      </c>
      <c r="H354" t="e">
        <f>Table134[[#This Row],[Total Eggs]]/Table134[[#This Row],['# Hens]]</f>
        <v>#DIV/0!</v>
      </c>
      <c r="J354">
        <f>YEAR(Table134[[#This Row],[Date (MM/DD/YYYY)]])</f>
        <v>1900</v>
      </c>
      <c r="K354" t="str">
        <f>IF(Table134[[#This Row],[Date (MM/DD/YYYY)]]="","",MONTH(Table134[[#This Row],[Date (MM/DD/YYYY)]]))</f>
        <v/>
      </c>
    </row>
    <row r="355" spans="6:11" x14ac:dyDescent="0.25">
      <c r="F355">
        <f>SUM(Table134[[#This Row],[Light Brown]:[White]])</f>
        <v>0</v>
      </c>
      <c r="H355" t="e">
        <f>Table134[[#This Row],[Total Eggs]]/Table134[[#This Row],['# Hens]]</f>
        <v>#DIV/0!</v>
      </c>
      <c r="J355">
        <f>YEAR(Table134[[#This Row],[Date (MM/DD/YYYY)]])</f>
        <v>1900</v>
      </c>
      <c r="K355" t="str">
        <f>IF(Table134[[#This Row],[Date (MM/DD/YYYY)]]="","",MONTH(Table134[[#This Row],[Date (MM/DD/YYYY)]]))</f>
        <v/>
      </c>
    </row>
    <row r="356" spans="6:11" x14ac:dyDescent="0.25">
      <c r="F356">
        <f>SUM(Table134[[#This Row],[Light Brown]:[White]])</f>
        <v>0</v>
      </c>
      <c r="H356" t="e">
        <f>Table134[[#This Row],[Total Eggs]]/Table134[[#This Row],['# Hens]]</f>
        <v>#DIV/0!</v>
      </c>
      <c r="J356">
        <f>YEAR(Table134[[#This Row],[Date (MM/DD/YYYY)]])</f>
        <v>1900</v>
      </c>
      <c r="K356" t="str">
        <f>IF(Table134[[#This Row],[Date (MM/DD/YYYY)]]="","",MONTH(Table134[[#This Row],[Date (MM/DD/YYYY)]]))</f>
        <v/>
      </c>
    </row>
    <row r="357" spans="6:11" x14ac:dyDescent="0.25">
      <c r="F357">
        <f>SUM(Table134[[#This Row],[Light Brown]:[White]])</f>
        <v>0</v>
      </c>
      <c r="H357" t="e">
        <f>Table134[[#This Row],[Total Eggs]]/Table134[[#This Row],['# Hens]]</f>
        <v>#DIV/0!</v>
      </c>
      <c r="J357">
        <f>YEAR(Table134[[#This Row],[Date (MM/DD/YYYY)]])</f>
        <v>1900</v>
      </c>
      <c r="K357" t="str">
        <f>IF(Table134[[#This Row],[Date (MM/DD/YYYY)]]="","",MONTH(Table134[[#This Row],[Date (MM/DD/YYYY)]]))</f>
        <v/>
      </c>
    </row>
    <row r="358" spans="6:11" x14ac:dyDescent="0.25">
      <c r="F358">
        <f>SUM(Table134[[#This Row],[Light Brown]:[White]])</f>
        <v>0</v>
      </c>
      <c r="H358" t="e">
        <f>Table134[[#This Row],[Total Eggs]]/Table134[[#This Row],['# Hens]]</f>
        <v>#DIV/0!</v>
      </c>
      <c r="J358">
        <f>YEAR(Table134[[#This Row],[Date (MM/DD/YYYY)]])</f>
        <v>1900</v>
      </c>
      <c r="K358" t="str">
        <f>IF(Table134[[#This Row],[Date (MM/DD/YYYY)]]="","",MONTH(Table134[[#This Row],[Date (MM/DD/YYYY)]]))</f>
        <v/>
      </c>
    </row>
    <row r="359" spans="6:11" x14ac:dyDescent="0.25">
      <c r="F359">
        <f>SUM(Table134[[#This Row],[Light Brown]:[White]])</f>
        <v>0</v>
      </c>
      <c r="H359" t="e">
        <f>Table134[[#This Row],[Total Eggs]]/Table134[[#This Row],['# Hens]]</f>
        <v>#DIV/0!</v>
      </c>
      <c r="J359">
        <f>YEAR(Table134[[#This Row],[Date (MM/DD/YYYY)]])</f>
        <v>1900</v>
      </c>
      <c r="K359" t="str">
        <f>IF(Table134[[#This Row],[Date (MM/DD/YYYY)]]="","",MONTH(Table134[[#This Row],[Date (MM/DD/YYYY)]]))</f>
        <v/>
      </c>
    </row>
    <row r="360" spans="6:11" x14ac:dyDescent="0.25">
      <c r="F360">
        <f>SUM(Table134[[#This Row],[Light Brown]:[White]])</f>
        <v>0</v>
      </c>
      <c r="H360" t="e">
        <f>Table134[[#This Row],[Total Eggs]]/Table134[[#This Row],['# Hens]]</f>
        <v>#DIV/0!</v>
      </c>
      <c r="J360">
        <f>YEAR(Table134[[#This Row],[Date (MM/DD/YYYY)]])</f>
        <v>1900</v>
      </c>
      <c r="K360" t="str">
        <f>IF(Table134[[#This Row],[Date (MM/DD/YYYY)]]="","",MONTH(Table134[[#This Row],[Date (MM/DD/YYYY)]]))</f>
        <v/>
      </c>
    </row>
    <row r="361" spans="6:11" x14ac:dyDescent="0.25">
      <c r="F361">
        <f>SUM(Table134[[#This Row],[Light Brown]:[White]])</f>
        <v>0</v>
      </c>
      <c r="H361" t="e">
        <f>Table134[[#This Row],[Total Eggs]]/Table134[[#This Row],['# Hens]]</f>
        <v>#DIV/0!</v>
      </c>
      <c r="J361">
        <f>YEAR(Table134[[#This Row],[Date (MM/DD/YYYY)]])</f>
        <v>1900</v>
      </c>
      <c r="K361" t="str">
        <f>IF(Table134[[#This Row],[Date (MM/DD/YYYY)]]="","",MONTH(Table134[[#This Row],[Date (MM/DD/YYYY)]]))</f>
        <v/>
      </c>
    </row>
    <row r="362" spans="6:11" x14ac:dyDescent="0.25">
      <c r="F362">
        <f>SUM(Table134[[#This Row],[Light Brown]:[White]])</f>
        <v>0</v>
      </c>
      <c r="H362" t="e">
        <f>Table134[[#This Row],[Total Eggs]]/Table134[[#This Row],['# Hens]]</f>
        <v>#DIV/0!</v>
      </c>
      <c r="J362">
        <f>YEAR(Table134[[#This Row],[Date (MM/DD/YYYY)]])</f>
        <v>1900</v>
      </c>
      <c r="K362" t="str">
        <f>IF(Table134[[#This Row],[Date (MM/DD/YYYY)]]="","",MONTH(Table134[[#This Row],[Date (MM/DD/YYYY)]]))</f>
        <v/>
      </c>
    </row>
    <row r="363" spans="6:11" x14ac:dyDescent="0.25">
      <c r="F363">
        <f>SUM(Table134[[#This Row],[Light Brown]:[White]])</f>
        <v>0</v>
      </c>
      <c r="H363" t="e">
        <f>Table134[[#This Row],[Total Eggs]]/Table134[[#This Row],['# Hens]]</f>
        <v>#DIV/0!</v>
      </c>
      <c r="J363">
        <f>YEAR(Table134[[#This Row],[Date (MM/DD/YYYY)]])</f>
        <v>1900</v>
      </c>
      <c r="K363" t="str">
        <f>IF(Table134[[#This Row],[Date (MM/DD/YYYY)]]="","",MONTH(Table134[[#This Row],[Date (MM/DD/YYYY)]]))</f>
        <v/>
      </c>
    </row>
    <row r="364" spans="6:11" x14ac:dyDescent="0.25">
      <c r="F364">
        <f>SUM(Table134[[#This Row],[Light Brown]:[White]])</f>
        <v>0</v>
      </c>
      <c r="H364" t="e">
        <f>Table134[[#This Row],[Total Eggs]]/Table134[[#This Row],['# Hens]]</f>
        <v>#DIV/0!</v>
      </c>
      <c r="J364">
        <f>YEAR(Table134[[#This Row],[Date (MM/DD/YYYY)]])</f>
        <v>1900</v>
      </c>
      <c r="K364" t="str">
        <f>IF(Table134[[#This Row],[Date (MM/DD/YYYY)]]="","",MONTH(Table134[[#This Row],[Date (MM/DD/YYYY)]]))</f>
        <v/>
      </c>
    </row>
    <row r="365" spans="6:11" x14ac:dyDescent="0.25">
      <c r="F365">
        <f>SUM(Table134[[#This Row],[Light Brown]:[White]])</f>
        <v>0</v>
      </c>
      <c r="H365" t="e">
        <f>Table134[[#This Row],[Total Eggs]]/Table134[[#This Row],['# Hens]]</f>
        <v>#DIV/0!</v>
      </c>
      <c r="J365">
        <f>YEAR(Table134[[#This Row],[Date (MM/DD/YYYY)]])</f>
        <v>1900</v>
      </c>
      <c r="K365" t="str">
        <f>IF(Table134[[#This Row],[Date (MM/DD/YYYY)]]="","",MONTH(Table134[[#This Row],[Date (MM/DD/YYYY)]]))</f>
        <v/>
      </c>
    </row>
    <row r="366" spans="6:11" x14ac:dyDescent="0.25">
      <c r="F366">
        <f>SUM(Table134[[#This Row],[Light Brown]:[White]])</f>
        <v>0</v>
      </c>
      <c r="H366" t="e">
        <f>Table134[[#This Row],[Total Eggs]]/Table134[[#This Row],['# Hens]]</f>
        <v>#DIV/0!</v>
      </c>
      <c r="J366">
        <f>YEAR(Table134[[#This Row],[Date (MM/DD/YYYY)]])</f>
        <v>1900</v>
      </c>
      <c r="K366" t="str">
        <f>IF(Table134[[#This Row],[Date (MM/DD/YYYY)]]="","",MONTH(Table134[[#This Row],[Date (MM/DD/YYYY)]]))</f>
        <v/>
      </c>
    </row>
    <row r="367" spans="6:11" x14ac:dyDescent="0.25">
      <c r="F367">
        <f>SUM(Table134[[#This Row],[Light Brown]:[White]])</f>
        <v>0</v>
      </c>
      <c r="H367" t="e">
        <f>Table134[[#This Row],[Total Eggs]]/Table134[[#This Row],['# Hens]]</f>
        <v>#DIV/0!</v>
      </c>
      <c r="J367">
        <f>YEAR(Table134[[#This Row],[Date (MM/DD/YYYY)]])</f>
        <v>1900</v>
      </c>
      <c r="K367" t="str">
        <f>IF(Table134[[#This Row],[Date (MM/DD/YYYY)]]="","",MONTH(Table134[[#This Row],[Date (MM/DD/YYYY)]]))</f>
        <v/>
      </c>
    </row>
    <row r="368" spans="6:11" x14ac:dyDescent="0.25">
      <c r="F368">
        <f>SUM(Table134[[#This Row],[Light Brown]:[White]])</f>
        <v>0</v>
      </c>
      <c r="H368" t="e">
        <f>Table134[[#This Row],[Total Eggs]]/Table134[[#This Row],['# Hens]]</f>
        <v>#DIV/0!</v>
      </c>
      <c r="J368">
        <f>YEAR(Table134[[#This Row],[Date (MM/DD/YYYY)]])</f>
        <v>1900</v>
      </c>
      <c r="K368" t="str">
        <f>IF(Table134[[#This Row],[Date (MM/DD/YYYY)]]="","",MONTH(Table134[[#This Row],[Date (MM/DD/YYYY)]]))</f>
        <v/>
      </c>
    </row>
    <row r="369" spans="6:11" x14ac:dyDescent="0.25">
      <c r="F369">
        <f>SUM(Table134[[#This Row],[Light Brown]:[White]])</f>
        <v>0</v>
      </c>
      <c r="H369" t="e">
        <f>Table134[[#This Row],[Total Eggs]]/Table134[[#This Row],['# Hens]]</f>
        <v>#DIV/0!</v>
      </c>
      <c r="J369">
        <f>YEAR(Table134[[#This Row],[Date (MM/DD/YYYY)]])</f>
        <v>1900</v>
      </c>
      <c r="K369" t="str">
        <f>IF(Table134[[#This Row],[Date (MM/DD/YYYY)]]="","",MONTH(Table134[[#This Row],[Date (MM/DD/YYYY)]]))</f>
        <v/>
      </c>
    </row>
    <row r="370" spans="6:11" x14ac:dyDescent="0.25">
      <c r="F370">
        <f>SUM(Table134[[#This Row],[Light Brown]:[White]])</f>
        <v>0</v>
      </c>
      <c r="H370" t="e">
        <f>Table134[[#This Row],[Total Eggs]]/Table134[[#This Row],['# Hens]]</f>
        <v>#DIV/0!</v>
      </c>
      <c r="J370">
        <f>YEAR(Table134[[#This Row],[Date (MM/DD/YYYY)]])</f>
        <v>1900</v>
      </c>
      <c r="K370" t="str">
        <f>IF(Table134[[#This Row],[Date (MM/DD/YYYY)]]="","",MONTH(Table134[[#This Row],[Date (MM/DD/YYYY)]]))</f>
        <v/>
      </c>
    </row>
    <row r="371" spans="6:11" x14ac:dyDescent="0.25">
      <c r="F371">
        <f>SUM(Table134[[#This Row],[Light Brown]:[White]])</f>
        <v>0</v>
      </c>
      <c r="H371" t="e">
        <f>Table134[[#This Row],[Total Eggs]]/Table134[[#This Row],['# Hens]]</f>
        <v>#DIV/0!</v>
      </c>
      <c r="J371">
        <f>YEAR(Table134[[#This Row],[Date (MM/DD/YYYY)]])</f>
        <v>1900</v>
      </c>
      <c r="K371" t="str">
        <f>IF(Table134[[#This Row],[Date (MM/DD/YYYY)]]="","",MONTH(Table134[[#This Row],[Date (MM/DD/YYYY)]]))</f>
        <v/>
      </c>
    </row>
    <row r="372" spans="6:11" x14ac:dyDescent="0.25">
      <c r="F372">
        <f>SUM(Table134[[#This Row],[Light Brown]:[White]])</f>
        <v>0</v>
      </c>
      <c r="H372" t="e">
        <f>Table134[[#This Row],[Total Eggs]]/Table134[[#This Row],['# Hens]]</f>
        <v>#DIV/0!</v>
      </c>
      <c r="J372">
        <f>YEAR(Table134[[#This Row],[Date (MM/DD/YYYY)]])</f>
        <v>1900</v>
      </c>
      <c r="K372" t="str">
        <f>IF(Table134[[#This Row],[Date (MM/DD/YYYY)]]="","",MONTH(Table134[[#This Row],[Date (MM/DD/YYYY)]]))</f>
        <v/>
      </c>
    </row>
    <row r="373" spans="6:11" x14ac:dyDescent="0.25">
      <c r="F373">
        <f>SUM(Table134[[#This Row],[Light Brown]:[White]])</f>
        <v>0</v>
      </c>
      <c r="H373" t="e">
        <f>Table134[[#This Row],[Total Eggs]]/Table134[[#This Row],['# Hens]]</f>
        <v>#DIV/0!</v>
      </c>
      <c r="J373">
        <f>YEAR(Table134[[#This Row],[Date (MM/DD/YYYY)]])</f>
        <v>1900</v>
      </c>
      <c r="K373" t="str">
        <f>IF(Table134[[#This Row],[Date (MM/DD/YYYY)]]="","",MONTH(Table134[[#This Row],[Date (MM/DD/YYYY)]]))</f>
        <v/>
      </c>
    </row>
    <row r="374" spans="6:11" x14ac:dyDescent="0.25">
      <c r="F374">
        <f>SUM(Table134[[#This Row],[Light Brown]:[White]])</f>
        <v>0</v>
      </c>
      <c r="H374" t="e">
        <f>Table134[[#This Row],[Total Eggs]]/Table134[[#This Row],['# Hens]]</f>
        <v>#DIV/0!</v>
      </c>
      <c r="J374">
        <f>YEAR(Table134[[#This Row],[Date (MM/DD/YYYY)]])</f>
        <v>1900</v>
      </c>
      <c r="K374" t="str">
        <f>IF(Table134[[#This Row],[Date (MM/DD/YYYY)]]="","",MONTH(Table134[[#This Row],[Date (MM/DD/YYYY)]]))</f>
        <v/>
      </c>
    </row>
    <row r="375" spans="6:11" x14ac:dyDescent="0.25">
      <c r="F375">
        <f>SUM(Table134[[#This Row],[Light Brown]:[White]])</f>
        <v>0</v>
      </c>
      <c r="H375" t="e">
        <f>Table134[[#This Row],[Total Eggs]]/Table134[[#This Row],['# Hens]]</f>
        <v>#DIV/0!</v>
      </c>
      <c r="J375">
        <f>YEAR(Table134[[#This Row],[Date (MM/DD/YYYY)]])</f>
        <v>1900</v>
      </c>
      <c r="K375" t="str">
        <f>IF(Table134[[#This Row],[Date (MM/DD/YYYY)]]="","",MONTH(Table134[[#This Row],[Date (MM/DD/YYYY)]]))</f>
        <v/>
      </c>
    </row>
    <row r="376" spans="6:11" x14ac:dyDescent="0.25">
      <c r="F376">
        <f>SUM(Table134[[#This Row],[Light Brown]:[White]])</f>
        <v>0</v>
      </c>
      <c r="H376" t="e">
        <f>Table134[[#This Row],[Total Eggs]]/Table134[[#This Row],['# Hens]]</f>
        <v>#DIV/0!</v>
      </c>
      <c r="J376">
        <f>YEAR(Table134[[#This Row],[Date (MM/DD/YYYY)]])</f>
        <v>1900</v>
      </c>
      <c r="K376" t="str">
        <f>IF(Table134[[#This Row],[Date (MM/DD/YYYY)]]="","",MONTH(Table134[[#This Row],[Date (MM/DD/YYYY)]]))</f>
        <v/>
      </c>
    </row>
    <row r="377" spans="6:11" x14ac:dyDescent="0.25">
      <c r="F377">
        <f>SUM(Table134[[#This Row],[Light Brown]:[White]])</f>
        <v>0</v>
      </c>
      <c r="H377" t="e">
        <f>Table134[[#This Row],[Total Eggs]]/Table134[[#This Row],['# Hens]]</f>
        <v>#DIV/0!</v>
      </c>
      <c r="J377">
        <f>YEAR(Table134[[#This Row],[Date (MM/DD/YYYY)]])</f>
        <v>1900</v>
      </c>
      <c r="K377" t="str">
        <f>IF(Table134[[#This Row],[Date (MM/DD/YYYY)]]="","",MONTH(Table134[[#This Row],[Date (MM/DD/YYYY)]]))</f>
        <v/>
      </c>
    </row>
    <row r="378" spans="6:11" x14ac:dyDescent="0.25">
      <c r="F378">
        <f>SUM(Table134[[#This Row],[Light Brown]:[White]])</f>
        <v>0</v>
      </c>
      <c r="H378" t="e">
        <f>Table134[[#This Row],[Total Eggs]]/Table134[[#This Row],['# Hens]]</f>
        <v>#DIV/0!</v>
      </c>
      <c r="J378">
        <f>YEAR(Table134[[#This Row],[Date (MM/DD/YYYY)]])</f>
        <v>1900</v>
      </c>
      <c r="K378" t="str">
        <f>IF(Table134[[#This Row],[Date (MM/DD/YYYY)]]="","",MONTH(Table134[[#This Row],[Date (MM/DD/YYYY)]]))</f>
        <v/>
      </c>
    </row>
    <row r="379" spans="6:11" x14ac:dyDescent="0.25">
      <c r="F379">
        <f>SUM(Table134[[#This Row],[Light Brown]:[White]])</f>
        <v>0</v>
      </c>
      <c r="H379" t="e">
        <f>Table134[[#This Row],[Total Eggs]]/Table134[[#This Row],['# Hens]]</f>
        <v>#DIV/0!</v>
      </c>
      <c r="J379">
        <f>YEAR(Table134[[#This Row],[Date (MM/DD/YYYY)]])</f>
        <v>1900</v>
      </c>
      <c r="K379" t="str">
        <f>IF(Table134[[#This Row],[Date (MM/DD/YYYY)]]="","",MONTH(Table134[[#This Row],[Date (MM/DD/YYYY)]]))</f>
        <v/>
      </c>
    </row>
    <row r="380" spans="6:11" x14ac:dyDescent="0.25">
      <c r="F380">
        <f>SUM(Table134[[#This Row],[Light Brown]:[White]])</f>
        <v>0</v>
      </c>
      <c r="H380" t="e">
        <f>Table134[[#This Row],[Total Eggs]]/Table134[[#This Row],['# Hens]]</f>
        <v>#DIV/0!</v>
      </c>
      <c r="J380">
        <f>YEAR(Table134[[#This Row],[Date (MM/DD/YYYY)]])</f>
        <v>1900</v>
      </c>
      <c r="K380" t="str">
        <f>IF(Table134[[#This Row],[Date (MM/DD/YYYY)]]="","",MONTH(Table134[[#This Row],[Date (MM/DD/YYYY)]]))</f>
        <v/>
      </c>
    </row>
    <row r="381" spans="6:11" x14ac:dyDescent="0.25">
      <c r="F381">
        <f>SUM(Table134[[#This Row],[Light Brown]:[White]])</f>
        <v>0</v>
      </c>
      <c r="H381" t="e">
        <f>Table134[[#This Row],[Total Eggs]]/Table134[[#This Row],['# Hens]]</f>
        <v>#DIV/0!</v>
      </c>
      <c r="J381">
        <f>YEAR(Table134[[#This Row],[Date (MM/DD/YYYY)]])</f>
        <v>1900</v>
      </c>
      <c r="K381" t="str">
        <f>IF(Table134[[#This Row],[Date (MM/DD/YYYY)]]="","",MONTH(Table134[[#This Row],[Date (MM/DD/YYYY)]]))</f>
        <v/>
      </c>
    </row>
    <row r="382" spans="6:11" x14ac:dyDescent="0.25">
      <c r="F382">
        <f>SUM(Table134[[#This Row],[Light Brown]:[White]])</f>
        <v>0</v>
      </c>
      <c r="H382" t="e">
        <f>Table134[[#This Row],[Total Eggs]]/Table134[[#This Row],['# Hens]]</f>
        <v>#DIV/0!</v>
      </c>
      <c r="J382">
        <f>YEAR(Table134[[#This Row],[Date (MM/DD/YYYY)]])</f>
        <v>1900</v>
      </c>
      <c r="K382" t="str">
        <f>IF(Table134[[#This Row],[Date (MM/DD/YYYY)]]="","",MONTH(Table134[[#This Row],[Date (MM/DD/YYYY)]]))</f>
        <v/>
      </c>
    </row>
    <row r="383" spans="6:11" x14ac:dyDescent="0.25">
      <c r="F383">
        <f>SUM(Table134[[#This Row],[Light Brown]:[White]])</f>
        <v>0</v>
      </c>
      <c r="H383" t="e">
        <f>Table134[[#This Row],[Total Eggs]]/Table134[[#This Row],['# Hens]]</f>
        <v>#DIV/0!</v>
      </c>
      <c r="J383">
        <f>YEAR(Table134[[#This Row],[Date (MM/DD/YYYY)]])</f>
        <v>1900</v>
      </c>
      <c r="K383" t="str">
        <f>IF(Table134[[#This Row],[Date (MM/DD/YYYY)]]="","",MONTH(Table134[[#This Row],[Date (MM/DD/YYYY)]]))</f>
        <v/>
      </c>
    </row>
    <row r="384" spans="6:11" x14ac:dyDescent="0.25">
      <c r="F384">
        <f>SUM(Table134[[#This Row],[Light Brown]:[White]])</f>
        <v>0</v>
      </c>
      <c r="H384" t="e">
        <f>Table134[[#This Row],[Total Eggs]]/Table134[[#This Row],['# Hens]]</f>
        <v>#DIV/0!</v>
      </c>
      <c r="J384">
        <f>YEAR(Table134[[#This Row],[Date (MM/DD/YYYY)]])</f>
        <v>1900</v>
      </c>
      <c r="K384" t="str">
        <f>IF(Table134[[#This Row],[Date (MM/DD/YYYY)]]="","",MONTH(Table134[[#This Row],[Date (MM/DD/YYYY)]]))</f>
        <v/>
      </c>
    </row>
    <row r="385" spans="6:11" x14ac:dyDescent="0.25">
      <c r="F385">
        <f>SUM(Table134[[#This Row],[Light Brown]:[White]])</f>
        <v>0</v>
      </c>
      <c r="H385" t="e">
        <f>Table134[[#This Row],[Total Eggs]]/Table134[[#This Row],['# Hens]]</f>
        <v>#DIV/0!</v>
      </c>
      <c r="J385">
        <f>YEAR(Table134[[#This Row],[Date (MM/DD/YYYY)]])</f>
        <v>1900</v>
      </c>
      <c r="K385" t="str">
        <f>IF(Table134[[#This Row],[Date (MM/DD/YYYY)]]="","",MONTH(Table134[[#This Row],[Date (MM/DD/YYYY)]]))</f>
        <v/>
      </c>
    </row>
    <row r="386" spans="6:11" x14ac:dyDescent="0.25">
      <c r="F386">
        <f>SUM(Table134[[#This Row],[Light Brown]:[White]])</f>
        <v>0</v>
      </c>
      <c r="H386" t="e">
        <f>Table134[[#This Row],[Total Eggs]]/Table134[[#This Row],['# Hens]]</f>
        <v>#DIV/0!</v>
      </c>
      <c r="J386">
        <f>YEAR(Table134[[#This Row],[Date (MM/DD/YYYY)]])</f>
        <v>1900</v>
      </c>
      <c r="K386" t="str">
        <f>IF(Table134[[#This Row],[Date (MM/DD/YYYY)]]="","",MONTH(Table134[[#This Row],[Date (MM/DD/YYYY)]]))</f>
        <v/>
      </c>
    </row>
    <row r="387" spans="6:11" x14ac:dyDescent="0.25">
      <c r="F387">
        <f>SUM(Table134[[#This Row],[Light Brown]:[White]])</f>
        <v>0</v>
      </c>
      <c r="H387" t="e">
        <f>Table134[[#This Row],[Total Eggs]]/Table134[[#This Row],['# Hens]]</f>
        <v>#DIV/0!</v>
      </c>
      <c r="J387">
        <f>YEAR(Table134[[#This Row],[Date (MM/DD/YYYY)]])</f>
        <v>1900</v>
      </c>
      <c r="K387" t="str">
        <f>IF(Table134[[#This Row],[Date (MM/DD/YYYY)]]="","",MONTH(Table134[[#This Row],[Date (MM/DD/YYYY)]]))</f>
        <v/>
      </c>
    </row>
    <row r="388" spans="6:11" x14ac:dyDescent="0.25">
      <c r="F388">
        <f>SUM(Table134[[#This Row],[Light Brown]:[White]])</f>
        <v>0</v>
      </c>
      <c r="H388" t="e">
        <f>Table134[[#This Row],[Total Eggs]]/Table134[[#This Row],['# Hens]]</f>
        <v>#DIV/0!</v>
      </c>
      <c r="J388">
        <f>YEAR(Table134[[#This Row],[Date (MM/DD/YYYY)]])</f>
        <v>1900</v>
      </c>
      <c r="K388" t="str">
        <f>IF(Table134[[#This Row],[Date (MM/DD/YYYY)]]="","",MONTH(Table134[[#This Row],[Date (MM/DD/YYYY)]]))</f>
        <v/>
      </c>
    </row>
    <row r="389" spans="6:11" x14ac:dyDescent="0.25">
      <c r="F389">
        <f>SUM(Table134[[#This Row],[Light Brown]:[White]])</f>
        <v>0</v>
      </c>
      <c r="H389" t="e">
        <f>Table134[[#This Row],[Total Eggs]]/Table134[[#This Row],['# Hens]]</f>
        <v>#DIV/0!</v>
      </c>
      <c r="J389">
        <f>YEAR(Table134[[#This Row],[Date (MM/DD/YYYY)]])</f>
        <v>1900</v>
      </c>
      <c r="K389" t="str">
        <f>IF(Table134[[#This Row],[Date (MM/DD/YYYY)]]="","",MONTH(Table134[[#This Row],[Date (MM/DD/YYYY)]]))</f>
        <v/>
      </c>
    </row>
    <row r="390" spans="6:11" x14ac:dyDescent="0.25">
      <c r="F390">
        <f>SUM(Table134[[#This Row],[Light Brown]:[White]])</f>
        <v>0</v>
      </c>
      <c r="H390" t="e">
        <f>Table134[[#This Row],[Total Eggs]]/Table134[[#This Row],['# Hens]]</f>
        <v>#DIV/0!</v>
      </c>
      <c r="J390">
        <f>YEAR(Table134[[#This Row],[Date (MM/DD/YYYY)]])</f>
        <v>1900</v>
      </c>
      <c r="K390" t="str">
        <f>IF(Table134[[#This Row],[Date (MM/DD/YYYY)]]="","",MONTH(Table134[[#This Row],[Date (MM/DD/YYYY)]]))</f>
        <v/>
      </c>
    </row>
    <row r="391" spans="6:11" x14ac:dyDescent="0.25">
      <c r="F391">
        <f>SUM(Table134[[#This Row],[Light Brown]:[White]])</f>
        <v>0</v>
      </c>
      <c r="H391" t="e">
        <f>Table134[[#This Row],[Total Eggs]]/Table134[[#This Row],['# Hens]]</f>
        <v>#DIV/0!</v>
      </c>
      <c r="J391">
        <f>YEAR(Table134[[#This Row],[Date (MM/DD/YYYY)]])</f>
        <v>1900</v>
      </c>
      <c r="K391" t="str">
        <f>IF(Table134[[#This Row],[Date (MM/DD/YYYY)]]="","",MONTH(Table134[[#This Row],[Date (MM/DD/YYYY)]]))</f>
        <v/>
      </c>
    </row>
    <row r="392" spans="6:11" x14ac:dyDescent="0.25">
      <c r="F392">
        <f>SUM(Table134[[#This Row],[Light Brown]:[White]])</f>
        <v>0</v>
      </c>
      <c r="H392" t="e">
        <f>Table134[[#This Row],[Total Eggs]]/Table134[[#This Row],['# Hens]]</f>
        <v>#DIV/0!</v>
      </c>
      <c r="J392">
        <f>YEAR(Table134[[#This Row],[Date (MM/DD/YYYY)]])</f>
        <v>1900</v>
      </c>
      <c r="K392" t="str">
        <f>IF(Table134[[#This Row],[Date (MM/DD/YYYY)]]="","",MONTH(Table134[[#This Row],[Date (MM/DD/YYYY)]]))</f>
        <v/>
      </c>
    </row>
    <row r="393" spans="6:11" x14ac:dyDescent="0.25">
      <c r="F393">
        <f>SUM(Table134[[#This Row],[Light Brown]:[White]])</f>
        <v>0</v>
      </c>
      <c r="H393" t="e">
        <f>Table134[[#This Row],[Total Eggs]]/Table134[[#This Row],['# Hens]]</f>
        <v>#DIV/0!</v>
      </c>
      <c r="J393">
        <f>YEAR(Table134[[#This Row],[Date (MM/DD/YYYY)]])</f>
        <v>1900</v>
      </c>
      <c r="K393" t="str">
        <f>IF(Table134[[#This Row],[Date (MM/DD/YYYY)]]="","",MONTH(Table134[[#This Row],[Date (MM/DD/YYYY)]]))</f>
        <v/>
      </c>
    </row>
    <row r="394" spans="6:11" x14ac:dyDescent="0.25">
      <c r="F394">
        <f>SUM(Table134[[#This Row],[Light Brown]:[White]])</f>
        <v>0</v>
      </c>
      <c r="H394" t="e">
        <f>Table134[[#This Row],[Total Eggs]]/Table134[[#This Row],['# Hens]]</f>
        <v>#DIV/0!</v>
      </c>
      <c r="J394">
        <f>YEAR(Table134[[#This Row],[Date (MM/DD/YYYY)]])</f>
        <v>1900</v>
      </c>
      <c r="K394" t="str">
        <f>IF(Table134[[#This Row],[Date (MM/DD/YYYY)]]="","",MONTH(Table134[[#This Row],[Date (MM/DD/YYYY)]]))</f>
        <v/>
      </c>
    </row>
    <row r="395" spans="6:11" x14ac:dyDescent="0.25">
      <c r="F395">
        <f>SUM(Table134[[#This Row],[Light Brown]:[White]])</f>
        <v>0</v>
      </c>
      <c r="H395" t="e">
        <f>Table134[[#This Row],[Total Eggs]]/Table134[[#This Row],['# Hens]]</f>
        <v>#DIV/0!</v>
      </c>
      <c r="J395">
        <f>YEAR(Table134[[#This Row],[Date (MM/DD/YYYY)]])</f>
        <v>1900</v>
      </c>
      <c r="K395" t="str">
        <f>IF(Table134[[#This Row],[Date (MM/DD/YYYY)]]="","",MONTH(Table134[[#This Row],[Date (MM/DD/YYYY)]]))</f>
        <v/>
      </c>
    </row>
    <row r="396" spans="6:11" x14ac:dyDescent="0.25">
      <c r="F396">
        <f>SUM(Table134[[#This Row],[Light Brown]:[White]])</f>
        <v>0</v>
      </c>
      <c r="H396" t="e">
        <f>Table134[[#This Row],[Total Eggs]]/Table134[[#This Row],['# Hens]]</f>
        <v>#DIV/0!</v>
      </c>
      <c r="J396">
        <f>YEAR(Table134[[#This Row],[Date (MM/DD/YYYY)]])</f>
        <v>1900</v>
      </c>
      <c r="K396" t="str">
        <f>IF(Table134[[#This Row],[Date (MM/DD/YYYY)]]="","",MONTH(Table134[[#This Row],[Date (MM/DD/YYYY)]]))</f>
        <v/>
      </c>
    </row>
    <row r="397" spans="6:11" x14ac:dyDescent="0.25">
      <c r="F397">
        <f>SUM(Table134[[#This Row],[Light Brown]:[White]])</f>
        <v>0</v>
      </c>
      <c r="H397" t="e">
        <f>Table134[[#This Row],[Total Eggs]]/Table134[[#This Row],['# Hens]]</f>
        <v>#DIV/0!</v>
      </c>
      <c r="J397">
        <f>YEAR(Table134[[#This Row],[Date (MM/DD/YYYY)]])</f>
        <v>1900</v>
      </c>
      <c r="K397" t="str">
        <f>IF(Table134[[#This Row],[Date (MM/DD/YYYY)]]="","",MONTH(Table134[[#This Row],[Date (MM/DD/YYYY)]]))</f>
        <v/>
      </c>
    </row>
    <row r="398" spans="6:11" x14ac:dyDescent="0.25">
      <c r="F398">
        <f>SUM(Table134[[#This Row],[Light Brown]:[White]])</f>
        <v>0</v>
      </c>
      <c r="H398" t="e">
        <f>Table134[[#This Row],[Total Eggs]]/Table134[[#This Row],['# Hens]]</f>
        <v>#DIV/0!</v>
      </c>
      <c r="J398">
        <f>YEAR(Table134[[#This Row],[Date (MM/DD/YYYY)]])</f>
        <v>1900</v>
      </c>
      <c r="K398" t="str">
        <f>IF(Table134[[#This Row],[Date (MM/DD/YYYY)]]="","",MONTH(Table134[[#This Row],[Date (MM/DD/YYYY)]]))</f>
        <v/>
      </c>
    </row>
    <row r="399" spans="6:11" x14ac:dyDescent="0.25">
      <c r="F399">
        <f>SUM(Table134[[#This Row],[Light Brown]:[White]])</f>
        <v>0</v>
      </c>
      <c r="H399" t="e">
        <f>Table134[[#This Row],[Total Eggs]]/Table134[[#This Row],['# Hens]]</f>
        <v>#DIV/0!</v>
      </c>
      <c r="J399">
        <f>YEAR(Table134[[#This Row],[Date (MM/DD/YYYY)]])</f>
        <v>1900</v>
      </c>
      <c r="K399" t="str">
        <f>IF(Table134[[#This Row],[Date (MM/DD/YYYY)]]="","",MONTH(Table134[[#This Row],[Date (MM/DD/YYYY)]]))</f>
        <v/>
      </c>
    </row>
    <row r="400" spans="6:11" x14ac:dyDescent="0.25">
      <c r="F400">
        <f>SUM(Table134[[#This Row],[Light Brown]:[White]])</f>
        <v>0</v>
      </c>
      <c r="H400" t="e">
        <f>Table134[[#This Row],[Total Eggs]]/Table134[[#This Row],['# Hens]]</f>
        <v>#DIV/0!</v>
      </c>
      <c r="J400">
        <f>YEAR(Table134[[#This Row],[Date (MM/DD/YYYY)]])</f>
        <v>1900</v>
      </c>
      <c r="K400" t="str">
        <f>IF(Table134[[#This Row],[Date (MM/DD/YYYY)]]="","",MONTH(Table134[[#This Row],[Date (MM/DD/YYYY)]]))</f>
        <v/>
      </c>
    </row>
    <row r="401" spans="6:11" x14ac:dyDescent="0.25">
      <c r="F401">
        <f>SUM(Table134[[#This Row],[Light Brown]:[White]])</f>
        <v>0</v>
      </c>
      <c r="H401" t="e">
        <f>Table134[[#This Row],[Total Eggs]]/Table134[[#This Row],['# Hens]]</f>
        <v>#DIV/0!</v>
      </c>
      <c r="J401">
        <f>YEAR(Table134[[#This Row],[Date (MM/DD/YYYY)]])</f>
        <v>1900</v>
      </c>
      <c r="K401" t="str">
        <f>IF(Table134[[#This Row],[Date (MM/DD/YYYY)]]="","",MONTH(Table134[[#This Row],[Date (MM/DD/YYYY)]]))</f>
        <v/>
      </c>
    </row>
    <row r="402" spans="6:11" x14ac:dyDescent="0.25">
      <c r="F402">
        <f>SUM(Table134[[#This Row],[Light Brown]:[White]])</f>
        <v>0</v>
      </c>
      <c r="H402" t="e">
        <f>Table134[[#This Row],[Total Eggs]]/Table134[[#This Row],['# Hens]]</f>
        <v>#DIV/0!</v>
      </c>
      <c r="J402">
        <f>YEAR(Table134[[#This Row],[Date (MM/DD/YYYY)]])</f>
        <v>1900</v>
      </c>
      <c r="K402" t="str">
        <f>IF(Table134[[#This Row],[Date (MM/DD/YYYY)]]="","",MONTH(Table134[[#This Row],[Date (MM/DD/YYYY)]]))</f>
        <v/>
      </c>
    </row>
    <row r="403" spans="6:11" x14ac:dyDescent="0.25">
      <c r="F403">
        <f>SUM(Table134[[#This Row],[Light Brown]:[White]])</f>
        <v>0</v>
      </c>
      <c r="H403" t="e">
        <f>Table134[[#This Row],[Total Eggs]]/Table134[[#This Row],['# Hens]]</f>
        <v>#DIV/0!</v>
      </c>
      <c r="J403">
        <f>YEAR(Table134[[#This Row],[Date (MM/DD/YYYY)]])</f>
        <v>1900</v>
      </c>
      <c r="K403" t="str">
        <f>IF(Table134[[#This Row],[Date (MM/DD/YYYY)]]="","",MONTH(Table134[[#This Row],[Date (MM/DD/YYYY)]]))</f>
        <v/>
      </c>
    </row>
    <row r="404" spans="6:11" x14ac:dyDescent="0.25">
      <c r="F404">
        <f>SUM(Table134[[#This Row],[Light Brown]:[White]])</f>
        <v>0</v>
      </c>
      <c r="H404" t="e">
        <f>Table134[[#This Row],[Total Eggs]]/Table134[[#This Row],['# Hens]]</f>
        <v>#DIV/0!</v>
      </c>
      <c r="J404">
        <f>YEAR(Table134[[#This Row],[Date (MM/DD/YYYY)]])</f>
        <v>1900</v>
      </c>
      <c r="K404" t="str">
        <f>IF(Table134[[#This Row],[Date (MM/DD/YYYY)]]="","",MONTH(Table134[[#This Row],[Date (MM/DD/YYYY)]]))</f>
        <v/>
      </c>
    </row>
    <row r="405" spans="6:11" x14ac:dyDescent="0.25">
      <c r="F405">
        <f>SUM(Table134[[#This Row],[Light Brown]:[White]])</f>
        <v>0</v>
      </c>
      <c r="H405" t="e">
        <f>Table134[[#This Row],[Total Eggs]]/Table134[[#This Row],['# Hens]]</f>
        <v>#DIV/0!</v>
      </c>
      <c r="J405">
        <f>YEAR(Table134[[#This Row],[Date (MM/DD/YYYY)]])</f>
        <v>1900</v>
      </c>
      <c r="K405" t="str">
        <f>IF(Table134[[#This Row],[Date (MM/DD/YYYY)]]="","",MONTH(Table134[[#This Row],[Date (MM/DD/YYYY)]]))</f>
        <v/>
      </c>
    </row>
    <row r="406" spans="6:11" x14ac:dyDescent="0.25">
      <c r="F406">
        <f>SUM(Table134[[#This Row],[Light Brown]:[White]])</f>
        <v>0</v>
      </c>
      <c r="H406" t="e">
        <f>Table134[[#This Row],[Total Eggs]]/Table134[[#This Row],['# Hens]]</f>
        <v>#DIV/0!</v>
      </c>
      <c r="J406">
        <f>YEAR(Table134[[#This Row],[Date (MM/DD/YYYY)]])</f>
        <v>1900</v>
      </c>
      <c r="K406" t="str">
        <f>IF(Table134[[#This Row],[Date (MM/DD/YYYY)]]="","",MONTH(Table134[[#This Row],[Date (MM/DD/YYYY)]]))</f>
        <v/>
      </c>
    </row>
    <row r="407" spans="6:11" x14ac:dyDescent="0.25">
      <c r="F407">
        <f>SUM(Table134[[#This Row],[Light Brown]:[White]])</f>
        <v>0</v>
      </c>
      <c r="H407" t="e">
        <f>Table134[[#This Row],[Total Eggs]]/Table134[[#This Row],['# Hens]]</f>
        <v>#DIV/0!</v>
      </c>
      <c r="J407">
        <f>YEAR(Table134[[#This Row],[Date (MM/DD/YYYY)]])</f>
        <v>1900</v>
      </c>
      <c r="K407" t="str">
        <f>IF(Table134[[#This Row],[Date (MM/DD/YYYY)]]="","",MONTH(Table134[[#This Row],[Date (MM/DD/YYYY)]]))</f>
        <v/>
      </c>
    </row>
    <row r="408" spans="6:11" x14ac:dyDescent="0.25">
      <c r="F408">
        <f>SUM(Table134[[#This Row],[Light Brown]:[White]])</f>
        <v>0</v>
      </c>
      <c r="H408" t="e">
        <f>Table134[[#This Row],[Total Eggs]]/Table134[[#This Row],['# Hens]]</f>
        <v>#DIV/0!</v>
      </c>
      <c r="J408">
        <f>YEAR(Table134[[#This Row],[Date (MM/DD/YYYY)]])</f>
        <v>1900</v>
      </c>
      <c r="K408" t="str">
        <f>IF(Table134[[#This Row],[Date (MM/DD/YYYY)]]="","",MONTH(Table134[[#This Row],[Date (MM/DD/YYYY)]]))</f>
        <v/>
      </c>
    </row>
    <row r="409" spans="6:11" x14ac:dyDescent="0.25">
      <c r="F409">
        <f>SUM(Table134[[#This Row],[Light Brown]:[White]])</f>
        <v>0</v>
      </c>
      <c r="H409" t="e">
        <f>Table134[[#This Row],[Total Eggs]]/Table134[[#This Row],['# Hens]]</f>
        <v>#DIV/0!</v>
      </c>
      <c r="J409">
        <f>YEAR(Table134[[#This Row],[Date (MM/DD/YYYY)]])</f>
        <v>1900</v>
      </c>
      <c r="K409" t="str">
        <f>IF(Table134[[#This Row],[Date (MM/DD/YYYY)]]="","",MONTH(Table134[[#This Row],[Date (MM/DD/YYYY)]]))</f>
        <v/>
      </c>
    </row>
    <row r="410" spans="6:11" x14ac:dyDescent="0.25">
      <c r="F410">
        <f>SUM(Table134[[#This Row],[Light Brown]:[White]])</f>
        <v>0</v>
      </c>
      <c r="H410" t="e">
        <f>Table134[[#This Row],[Total Eggs]]/Table134[[#This Row],['# Hens]]</f>
        <v>#DIV/0!</v>
      </c>
      <c r="J410">
        <f>YEAR(Table134[[#This Row],[Date (MM/DD/YYYY)]])</f>
        <v>1900</v>
      </c>
      <c r="K410" t="str">
        <f>IF(Table134[[#This Row],[Date (MM/DD/YYYY)]]="","",MONTH(Table134[[#This Row],[Date (MM/DD/YYYY)]]))</f>
        <v/>
      </c>
    </row>
    <row r="411" spans="6:11" x14ac:dyDescent="0.25">
      <c r="F411">
        <f>SUM(Table134[[#This Row],[Light Brown]:[White]])</f>
        <v>0</v>
      </c>
      <c r="H411" t="e">
        <f>Table134[[#This Row],[Total Eggs]]/Table134[[#This Row],['# Hens]]</f>
        <v>#DIV/0!</v>
      </c>
      <c r="J411">
        <f>YEAR(Table134[[#This Row],[Date (MM/DD/YYYY)]])</f>
        <v>1900</v>
      </c>
      <c r="K411" t="str">
        <f>IF(Table134[[#This Row],[Date (MM/DD/YYYY)]]="","",MONTH(Table134[[#This Row],[Date (MM/DD/YYYY)]]))</f>
        <v/>
      </c>
    </row>
    <row r="412" spans="6:11" x14ac:dyDescent="0.25">
      <c r="F412">
        <f>SUM(Table134[[#This Row],[Light Brown]:[White]])</f>
        <v>0</v>
      </c>
      <c r="H412" t="e">
        <f>Table134[[#This Row],[Total Eggs]]/Table134[[#This Row],['# Hens]]</f>
        <v>#DIV/0!</v>
      </c>
      <c r="J412">
        <f>YEAR(Table134[[#This Row],[Date (MM/DD/YYYY)]])</f>
        <v>1900</v>
      </c>
      <c r="K412" t="str">
        <f>IF(Table134[[#This Row],[Date (MM/DD/YYYY)]]="","",MONTH(Table134[[#This Row],[Date (MM/DD/YYYY)]]))</f>
        <v/>
      </c>
    </row>
    <row r="413" spans="6:11" x14ac:dyDescent="0.25">
      <c r="F413">
        <f>SUM(Table134[[#This Row],[Light Brown]:[White]])</f>
        <v>0</v>
      </c>
      <c r="H413" t="e">
        <f>Table134[[#This Row],[Total Eggs]]/Table134[[#This Row],['# Hens]]</f>
        <v>#DIV/0!</v>
      </c>
      <c r="J413">
        <f>YEAR(Table134[[#This Row],[Date (MM/DD/YYYY)]])</f>
        <v>1900</v>
      </c>
      <c r="K413" t="str">
        <f>IF(Table134[[#This Row],[Date (MM/DD/YYYY)]]="","",MONTH(Table134[[#This Row],[Date (MM/DD/YYYY)]]))</f>
        <v/>
      </c>
    </row>
    <row r="414" spans="6:11" x14ac:dyDescent="0.25">
      <c r="F414">
        <f>SUM(Table134[[#This Row],[Light Brown]:[White]])</f>
        <v>0</v>
      </c>
      <c r="H414" t="e">
        <f>Table134[[#This Row],[Total Eggs]]/Table134[[#This Row],['# Hens]]</f>
        <v>#DIV/0!</v>
      </c>
      <c r="J414">
        <f>YEAR(Table134[[#This Row],[Date (MM/DD/YYYY)]])</f>
        <v>1900</v>
      </c>
      <c r="K414" t="str">
        <f>IF(Table134[[#This Row],[Date (MM/DD/YYYY)]]="","",MONTH(Table134[[#This Row],[Date (MM/DD/YYYY)]]))</f>
        <v/>
      </c>
    </row>
    <row r="415" spans="6:11" x14ac:dyDescent="0.25">
      <c r="F415">
        <f>SUM(Table134[[#This Row],[Light Brown]:[White]])</f>
        <v>0</v>
      </c>
      <c r="H415" t="e">
        <f>Table134[[#This Row],[Total Eggs]]/Table134[[#This Row],['# Hens]]</f>
        <v>#DIV/0!</v>
      </c>
      <c r="J415">
        <f>YEAR(Table134[[#This Row],[Date (MM/DD/YYYY)]])</f>
        <v>1900</v>
      </c>
      <c r="K415" t="str">
        <f>IF(Table134[[#This Row],[Date (MM/DD/YYYY)]]="","",MONTH(Table134[[#This Row],[Date (MM/DD/YYYY)]]))</f>
        <v/>
      </c>
    </row>
    <row r="416" spans="6:11" x14ac:dyDescent="0.25">
      <c r="F416">
        <f>SUM(Table134[[#This Row],[Light Brown]:[White]])</f>
        <v>0</v>
      </c>
      <c r="H416" t="e">
        <f>Table134[[#This Row],[Total Eggs]]/Table134[[#This Row],['# Hens]]</f>
        <v>#DIV/0!</v>
      </c>
      <c r="J416">
        <f>YEAR(Table134[[#This Row],[Date (MM/DD/YYYY)]])</f>
        <v>1900</v>
      </c>
      <c r="K416" t="str">
        <f>IF(Table134[[#This Row],[Date (MM/DD/YYYY)]]="","",MONTH(Table134[[#This Row],[Date (MM/DD/YYYY)]]))</f>
        <v/>
      </c>
    </row>
    <row r="417" spans="6:11" x14ac:dyDescent="0.25">
      <c r="F417">
        <f>SUM(Table134[[#This Row],[Light Brown]:[White]])</f>
        <v>0</v>
      </c>
      <c r="H417" t="e">
        <f>Table134[[#This Row],[Total Eggs]]/Table134[[#This Row],['# Hens]]</f>
        <v>#DIV/0!</v>
      </c>
      <c r="J417">
        <f>YEAR(Table134[[#This Row],[Date (MM/DD/YYYY)]])</f>
        <v>1900</v>
      </c>
      <c r="K417" t="str">
        <f>IF(Table134[[#This Row],[Date (MM/DD/YYYY)]]="","",MONTH(Table134[[#This Row],[Date (MM/DD/YYYY)]]))</f>
        <v/>
      </c>
    </row>
    <row r="418" spans="6:11" x14ac:dyDescent="0.25">
      <c r="F418">
        <f>SUM(Table134[[#This Row],[Light Brown]:[White]])</f>
        <v>0</v>
      </c>
      <c r="H418" t="e">
        <f>Table134[[#This Row],[Total Eggs]]/Table134[[#This Row],['# Hens]]</f>
        <v>#DIV/0!</v>
      </c>
      <c r="J418">
        <f>YEAR(Table134[[#This Row],[Date (MM/DD/YYYY)]])</f>
        <v>1900</v>
      </c>
      <c r="K418" t="str">
        <f>IF(Table134[[#This Row],[Date (MM/DD/YYYY)]]="","",MONTH(Table134[[#This Row],[Date (MM/DD/YYYY)]]))</f>
        <v/>
      </c>
    </row>
    <row r="419" spans="6:11" x14ac:dyDescent="0.25">
      <c r="F419">
        <f>SUM(Table134[[#This Row],[Light Brown]:[White]])</f>
        <v>0</v>
      </c>
      <c r="H419" t="e">
        <f>Table134[[#This Row],[Total Eggs]]/Table134[[#This Row],['# Hens]]</f>
        <v>#DIV/0!</v>
      </c>
      <c r="J419">
        <f>YEAR(Table134[[#This Row],[Date (MM/DD/YYYY)]])</f>
        <v>1900</v>
      </c>
      <c r="K419" t="str">
        <f>IF(Table134[[#This Row],[Date (MM/DD/YYYY)]]="","",MONTH(Table134[[#This Row],[Date (MM/DD/YYYY)]]))</f>
        <v/>
      </c>
    </row>
    <row r="420" spans="6:11" x14ac:dyDescent="0.25">
      <c r="F420">
        <f>SUM(Table134[[#This Row],[Light Brown]:[White]])</f>
        <v>0</v>
      </c>
      <c r="H420" t="e">
        <f>Table134[[#This Row],[Total Eggs]]/Table134[[#This Row],['# Hens]]</f>
        <v>#DIV/0!</v>
      </c>
      <c r="J420">
        <f>YEAR(Table134[[#This Row],[Date (MM/DD/YYYY)]])</f>
        <v>1900</v>
      </c>
      <c r="K420" t="str">
        <f>IF(Table134[[#This Row],[Date (MM/DD/YYYY)]]="","",MONTH(Table134[[#This Row],[Date (MM/DD/YYYY)]]))</f>
        <v/>
      </c>
    </row>
    <row r="421" spans="6:11" x14ac:dyDescent="0.25">
      <c r="F421">
        <f>SUM(Table134[[#This Row],[Light Brown]:[White]])</f>
        <v>0</v>
      </c>
      <c r="H421" t="e">
        <f>Table134[[#This Row],[Total Eggs]]/Table134[[#This Row],['# Hens]]</f>
        <v>#DIV/0!</v>
      </c>
      <c r="J421">
        <f>YEAR(Table134[[#This Row],[Date (MM/DD/YYYY)]])</f>
        <v>1900</v>
      </c>
      <c r="K421" t="str">
        <f>IF(Table134[[#This Row],[Date (MM/DD/YYYY)]]="","",MONTH(Table134[[#This Row],[Date (MM/DD/YYYY)]]))</f>
        <v/>
      </c>
    </row>
    <row r="422" spans="6:11" x14ac:dyDescent="0.25">
      <c r="F422">
        <f>SUM(Table134[[#This Row],[Light Brown]:[White]])</f>
        <v>0</v>
      </c>
      <c r="H422" t="e">
        <f>Table134[[#This Row],[Total Eggs]]/Table134[[#This Row],['# Hens]]</f>
        <v>#DIV/0!</v>
      </c>
      <c r="J422">
        <f>YEAR(Table134[[#This Row],[Date (MM/DD/YYYY)]])</f>
        <v>1900</v>
      </c>
      <c r="K422" t="str">
        <f>IF(Table134[[#This Row],[Date (MM/DD/YYYY)]]="","",MONTH(Table134[[#This Row],[Date (MM/DD/YYYY)]]))</f>
        <v/>
      </c>
    </row>
    <row r="423" spans="6:11" x14ac:dyDescent="0.25">
      <c r="F423">
        <f>SUM(Table134[[#This Row],[Light Brown]:[White]])</f>
        <v>0</v>
      </c>
      <c r="H423" t="e">
        <f>Table134[[#This Row],[Total Eggs]]/Table134[[#This Row],['# Hens]]</f>
        <v>#DIV/0!</v>
      </c>
      <c r="J423">
        <f>YEAR(Table134[[#This Row],[Date (MM/DD/YYYY)]])</f>
        <v>1900</v>
      </c>
      <c r="K423" t="str">
        <f>IF(Table134[[#This Row],[Date (MM/DD/YYYY)]]="","",MONTH(Table134[[#This Row],[Date (MM/DD/YYYY)]]))</f>
        <v/>
      </c>
    </row>
    <row r="424" spans="6:11" x14ac:dyDescent="0.25">
      <c r="F424">
        <f>SUM(Table134[[#This Row],[Light Brown]:[White]])</f>
        <v>0</v>
      </c>
      <c r="H424" t="e">
        <f>Table134[[#This Row],[Total Eggs]]/Table134[[#This Row],['# Hens]]</f>
        <v>#DIV/0!</v>
      </c>
      <c r="J424">
        <f>YEAR(Table134[[#This Row],[Date (MM/DD/YYYY)]])</f>
        <v>1900</v>
      </c>
      <c r="K424" t="str">
        <f>IF(Table134[[#This Row],[Date (MM/DD/YYYY)]]="","",MONTH(Table134[[#This Row],[Date (MM/DD/YYYY)]]))</f>
        <v/>
      </c>
    </row>
    <row r="425" spans="6:11" x14ac:dyDescent="0.25">
      <c r="F425">
        <f>SUM(Table134[[#This Row],[Light Brown]:[White]])</f>
        <v>0</v>
      </c>
      <c r="H425" t="e">
        <f>Table134[[#This Row],[Total Eggs]]/Table134[[#This Row],['# Hens]]</f>
        <v>#DIV/0!</v>
      </c>
      <c r="J425">
        <f>YEAR(Table134[[#This Row],[Date (MM/DD/YYYY)]])</f>
        <v>1900</v>
      </c>
      <c r="K425" t="str">
        <f>IF(Table134[[#This Row],[Date (MM/DD/YYYY)]]="","",MONTH(Table134[[#This Row],[Date (MM/DD/YYYY)]]))</f>
        <v/>
      </c>
    </row>
    <row r="426" spans="6:11" x14ac:dyDescent="0.25">
      <c r="F426">
        <f>SUM(Table134[[#This Row],[Light Brown]:[White]])</f>
        <v>0</v>
      </c>
      <c r="H426" t="e">
        <f>Table134[[#This Row],[Total Eggs]]/Table134[[#This Row],['# Hens]]</f>
        <v>#DIV/0!</v>
      </c>
      <c r="J426">
        <f>YEAR(Table134[[#This Row],[Date (MM/DD/YYYY)]])</f>
        <v>1900</v>
      </c>
      <c r="K426" t="str">
        <f>IF(Table134[[#This Row],[Date (MM/DD/YYYY)]]="","",MONTH(Table134[[#This Row],[Date (MM/DD/YYYY)]]))</f>
        <v/>
      </c>
    </row>
    <row r="427" spans="6:11" x14ac:dyDescent="0.25">
      <c r="F427">
        <f>SUM(Table134[[#This Row],[Light Brown]:[White]])</f>
        <v>0</v>
      </c>
      <c r="H427" t="e">
        <f>Table134[[#This Row],[Total Eggs]]/Table134[[#This Row],['# Hens]]</f>
        <v>#DIV/0!</v>
      </c>
      <c r="J427">
        <f>YEAR(Table134[[#This Row],[Date (MM/DD/YYYY)]])</f>
        <v>1900</v>
      </c>
      <c r="K427" t="str">
        <f>IF(Table134[[#This Row],[Date (MM/DD/YYYY)]]="","",MONTH(Table134[[#This Row],[Date (MM/DD/YYYY)]]))</f>
        <v/>
      </c>
    </row>
    <row r="428" spans="6:11" x14ac:dyDescent="0.25">
      <c r="F428">
        <f>SUM(Table134[[#This Row],[Light Brown]:[White]])</f>
        <v>0</v>
      </c>
      <c r="H428" t="e">
        <f>Table134[[#This Row],[Total Eggs]]/Table134[[#This Row],['# Hens]]</f>
        <v>#DIV/0!</v>
      </c>
      <c r="J428">
        <f>YEAR(Table134[[#This Row],[Date (MM/DD/YYYY)]])</f>
        <v>1900</v>
      </c>
      <c r="K428" t="str">
        <f>IF(Table134[[#This Row],[Date (MM/DD/YYYY)]]="","",MONTH(Table134[[#This Row],[Date (MM/DD/YYYY)]]))</f>
        <v/>
      </c>
    </row>
    <row r="429" spans="6:11" x14ac:dyDescent="0.25">
      <c r="F429">
        <f>SUM(Table134[[#This Row],[Light Brown]:[White]])</f>
        <v>0</v>
      </c>
      <c r="H429" t="e">
        <f>Table134[[#This Row],[Total Eggs]]/Table134[[#This Row],['# Hens]]</f>
        <v>#DIV/0!</v>
      </c>
      <c r="J429">
        <f>YEAR(Table134[[#This Row],[Date (MM/DD/YYYY)]])</f>
        <v>1900</v>
      </c>
      <c r="K429" t="str">
        <f>IF(Table134[[#This Row],[Date (MM/DD/YYYY)]]="","",MONTH(Table134[[#This Row],[Date (MM/DD/YYYY)]]))</f>
        <v/>
      </c>
    </row>
    <row r="430" spans="6:11" x14ac:dyDescent="0.25">
      <c r="F430">
        <f>SUM(Table134[[#This Row],[Light Brown]:[White]])</f>
        <v>0</v>
      </c>
      <c r="H430" t="e">
        <f>Table134[[#This Row],[Total Eggs]]/Table134[[#This Row],['# Hens]]</f>
        <v>#DIV/0!</v>
      </c>
      <c r="J430">
        <f>YEAR(Table134[[#This Row],[Date (MM/DD/YYYY)]])</f>
        <v>1900</v>
      </c>
      <c r="K430" t="str">
        <f>IF(Table134[[#This Row],[Date (MM/DD/YYYY)]]="","",MONTH(Table134[[#This Row],[Date (MM/DD/YYYY)]]))</f>
        <v/>
      </c>
    </row>
    <row r="431" spans="6:11" x14ac:dyDescent="0.25">
      <c r="F431">
        <f>SUM(Table134[[#This Row],[Light Brown]:[White]])</f>
        <v>0</v>
      </c>
      <c r="H431" t="e">
        <f>Table134[[#This Row],[Total Eggs]]/Table134[[#This Row],['# Hens]]</f>
        <v>#DIV/0!</v>
      </c>
      <c r="J431">
        <f>YEAR(Table134[[#This Row],[Date (MM/DD/YYYY)]])</f>
        <v>1900</v>
      </c>
      <c r="K431" t="str">
        <f>IF(Table134[[#This Row],[Date (MM/DD/YYYY)]]="","",MONTH(Table134[[#This Row],[Date (MM/DD/YYYY)]]))</f>
        <v/>
      </c>
    </row>
    <row r="432" spans="6:11" x14ac:dyDescent="0.25">
      <c r="F432">
        <f>SUM(Table134[[#This Row],[Light Brown]:[White]])</f>
        <v>0</v>
      </c>
      <c r="H432" t="e">
        <f>Table134[[#This Row],[Total Eggs]]/Table134[[#This Row],['# Hens]]</f>
        <v>#DIV/0!</v>
      </c>
      <c r="J432">
        <f>YEAR(Table134[[#This Row],[Date (MM/DD/YYYY)]])</f>
        <v>1900</v>
      </c>
      <c r="K432" t="str">
        <f>IF(Table134[[#This Row],[Date (MM/DD/YYYY)]]="","",MONTH(Table134[[#This Row],[Date (MM/DD/YYYY)]]))</f>
        <v/>
      </c>
    </row>
    <row r="433" spans="6:11" x14ac:dyDescent="0.25">
      <c r="F433">
        <f>SUM(Table134[[#This Row],[Light Brown]:[White]])</f>
        <v>0</v>
      </c>
      <c r="H433" t="e">
        <f>Table134[[#This Row],[Total Eggs]]/Table134[[#This Row],['# Hens]]</f>
        <v>#DIV/0!</v>
      </c>
      <c r="J433">
        <f>YEAR(Table134[[#This Row],[Date (MM/DD/YYYY)]])</f>
        <v>1900</v>
      </c>
      <c r="K433" t="str">
        <f>IF(Table134[[#This Row],[Date (MM/DD/YYYY)]]="","",MONTH(Table134[[#This Row],[Date (MM/DD/YYYY)]]))</f>
        <v/>
      </c>
    </row>
    <row r="434" spans="6:11" x14ac:dyDescent="0.25">
      <c r="F434">
        <f>SUM(Table134[[#This Row],[Light Brown]:[White]])</f>
        <v>0</v>
      </c>
      <c r="H434" t="e">
        <f>Table134[[#This Row],[Total Eggs]]/Table134[[#This Row],['# Hens]]</f>
        <v>#DIV/0!</v>
      </c>
      <c r="J434">
        <f>YEAR(Table134[[#This Row],[Date (MM/DD/YYYY)]])</f>
        <v>1900</v>
      </c>
      <c r="K434" t="str">
        <f>IF(Table134[[#This Row],[Date (MM/DD/YYYY)]]="","",MONTH(Table134[[#This Row],[Date (MM/DD/YYYY)]]))</f>
        <v/>
      </c>
    </row>
    <row r="435" spans="6:11" x14ac:dyDescent="0.25">
      <c r="F435">
        <f>SUM(Table134[[#This Row],[Light Brown]:[White]])</f>
        <v>0</v>
      </c>
      <c r="H435" t="e">
        <f>Table134[[#This Row],[Total Eggs]]/Table134[[#This Row],['# Hens]]</f>
        <v>#DIV/0!</v>
      </c>
      <c r="J435">
        <f>YEAR(Table134[[#This Row],[Date (MM/DD/YYYY)]])</f>
        <v>1900</v>
      </c>
      <c r="K435" t="str">
        <f>IF(Table134[[#This Row],[Date (MM/DD/YYYY)]]="","",MONTH(Table134[[#This Row],[Date (MM/DD/YYYY)]]))</f>
        <v/>
      </c>
    </row>
    <row r="436" spans="6:11" x14ac:dyDescent="0.25">
      <c r="F436">
        <f>SUM(Table134[[#This Row],[Light Brown]:[White]])</f>
        <v>0</v>
      </c>
      <c r="H436" t="e">
        <f>Table134[[#This Row],[Total Eggs]]/Table134[[#This Row],['# Hens]]</f>
        <v>#DIV/0!</v>
      </c>
      <c r="J436">
        <f>YEAR(Table134[[#This Row],[Date (MM/DD/YYYY)]])</f>
        <v>1900</v>
      </c>
      <c r="K436" t="str">
        <f>IF(Table134[[#This Row],[Date (MM/DD/YYYY)]]="","",MONTH(Table134[[#This Row],[Date (MM/DD/YYYY)]]))</f>
        <v/>
      </c>
    </row>
    <row r="437" spans="6:11" x14ac:dyDescent="0.25">
      <c r="F437">
        <f>SUM(Table134[[#This Row],[Light Brown]:[White]])</f>
        <v>0</v>
      </c>
      <c r="H437" t="e">
        <f>Table134[[#This Row],[Total Eggs]]/Table134[[#This Row],['# Hens]]</f>
        <v>#DIV/0!</v>
      </c>
      <c r="J437">
        <f>YEAR(Table134[[#This Row],[Date (MM/DD/YYYY)]])</f>
        <v>1900</v>
      </c>
      <c r="K437" t="str">
        <f>IF(Table134[[#This Row],[Date (MM/DD/YYYY)]]="","",MONTH(Table134[[#This Row],[Date (MM/DD/YYYY)]]))</f>
        <v/>
      </c>
    </row>
    <row r="438" spans="6:11" x14ac:dyDescent="0.25">
      <c r="F438">
        <f>SUM(Table134[[#This Row],[Light Brown]:[White]])</f>
        <v>0</v>
      </c>
      <c r="H438" t="e">
        <f>Table134[[#This Row],[Total Eggs]]/Table134[[#This Row],['# Hens]]</f>
        <v>#DIV/0!</v>
      </c>
      <c r="J438">
        <f>YEAR(Table134[[#This Row],[Date (MM/DD/YYYY)]])</f>
        <v>1900</v>
      </c>
      <c r="K438" t="str">
        <f>IF(Table134[[#This Row],[Date (MM/DD/YYYY)]]="","",MONTH(Table134[[#This Row],[Date (MM/DD/YYYY)]]))</f>
        <v/>
      </c>
    </row>
    <row r="439" spans="6:11" x14ac:dyDescent="0.25">
      <c r="F439">
        <f>SUM(Table134[[#This Row],[Light Brown]:[White]])</f>
        <v>0</v>
      </c>
      <c r="H439" t="e">
        <f>Table134[[#This Row],[Total Eggs]]/Table134[[#This Row],['# Hens]]</f>
        <v>#DIV/0!</v>
      </c>
      <c r="J439">
        <f>YEAR(Table134[[#This Row],[Date (MM/DD/YYYY)]])</f>
        <v>1900</v>
      </c>
      <c r="K439" t="str">
        <f>IF(Table134[[#This Row],[Date (MM/DD/YYYY)]]="","",MONTH(Table134[[#This Row],[Date (MM/DD/YYYY)]]))</f>
        <v/>
      </c>
    </row>
    <row r="440" spans="6:11" x14ac:dyDescent="0.25">
      <c r="F440">
        <f>SUM(Table134[[#This Row],[Light Brown]:[White]])</f>
        <v>0</v>
      </c>
      <c r="H440" t="e">
        <f>Table134[[#This Row],[Total Eggs]]/Table134[[#This Row],['# Hens]]</f>
        <v>#DIV/0!</v>
      </c>
      <c r="J440">
        <f>YEAR(Table134[[#This Row],[Date (MM/DD/YYYY)]])</f>
        <v>1900</v>
      </c>
      <c r="K440" t="str">
        <f>IF(Table134[[#This Row],[Date (MM/DD/YYYY)]]="","",MONTH(Table134[[#This Row],[Date (MM/DD/YYYY)]]))</f>
        <v/>
      </c>
    </row>
    <row r="441" spans="6:11" x14ac:dyDescent="0.25">
      <c r="F441">
        <f>SUM(Table134[[#This Row],[Light Brown]:[White]])</f>
        <v>0</v>
      </c>
      <c r="H441" t="e">
        <f>Table134[[#This Row],[Total Eggs]]/Table134[[#This Row],['# Hens]]</f>
        <v>#DIV/0!</v>
      </c>
      <c r="J441">
        <f>YEAR(Table134[[#This Row],[Date (MM/DD/YYYY)]])</f>
        <v>1900</v>
      </c>
      <c r="K441" t="str">
        <f>IF(Table134[[#This Row],[Date (MM/DD/YYYY)]]="","",MONTH(Table134[[#This Row],[Date (MM/DD/YYYY)]]))</f>
        <v/>
      </c>
    </row>
    <row r="442" spans="6:11" x14ac:dyDescent="0.25">
      <c r="F442">
        <f>SUM(Table134[[#This Row],[Light Brown]:[White]])</f>
        <v>0</v>
      </c>
      <c r="H442" t="e">
        <f>Table134[[#This Row],[Total Eggs]]/Table134[[#This Row],['# Hens]]</f>
        <v>#DIV/0!</v>
      </c>
      <c r="J442">
        <f>YEAR(Table134[[#This Row],[Date (MM/DD/YYYY)]])</f>
        <v>1900</v>
      </c>
      <c r="K442" t="str">
        <f>IF(Table134[[#This Row],[Date (MM/DD/YYYY)]]="","",MONTH(Table134[[#This Row],[Date (MM/DD/YYYY)]]))</f>
        <v/>
      </c>
    </row>
    <row r="443" spans="6:11" x14ac:dyDescent="0.25">
      <c r="F443">
        <f>SUM(Table134[[#This Row],[Light Brown]:[White]])</f>
        <v>0</v>
      </c>
      <c r="H443" t="e">
        <f>Table134[[#This Row],[Total Eggs]]/Table134[[#This Row],['# Hens]]</f>
        <v>#DIV/0!</v>
      </c>
      <c r="J443">
        <f>YEAR(Table134[[#This Row],[Date (MM/DD/YYYY)]])</f>
        <v>1900</v>
      </c>
      <c r="K443" t="str">
        <f>IF(Table134[[#This Row],[Date (MM/DD/YYYY)]]="","",MONTH(Table134[[#This Row],[Date (MM/DD/YYYY)]]))</f>
        <v/>
      </c>
    </row>
    <row r="444" spans="6:11" x14ac:dyDescent="0.25">
      <c r="F444">
        <f>SUM(Table134[[#This Row],[Light Brown]:[White]])</f>
        <v>0</v>
      </c>
      <c r="H444" t="e">
        <f>Table134[[#This Row],[Total Eggs]]/Table134[[#This Row],['# Hens]]</f>
        <v>#DIV/0!</v>
      </c>
      <c r="J444">
        <f>YEAR(Table134[[#This Row],[Date (MM/DD/YYYY)]])</f>
        <v>1900</v>
      </c>
      <c r="K444" t="str">
        <f>IF(Table134[[#This Row],[Date (MM/DD/YYYY)]]="","",MONTH(Table134[[#This Row],[Date (MM/DD/YYYY)]]))</f>
        <v/>
      </c>
    </row>
    <row r="445" spans="6:11" x14ac:dyDescent="0.25">
      <c r="F445">
        <f>SUM(Table134[[#This Row],[Light Brown]:[White]])</f>
        <v>0</v>
      </c>
      <c r="H445" t="e">
        <f>Table134[[#This Row],[Total Eggs]]/Table134[[#This Row],['# Hens]]</f>
        <v>#DIV/0!</v>
      </c>
      <c r="J445">
        <f>YEAR(Table134[[#This Row],[Date (MM/DD/YYYY)]])</f>
        <v>1900</v>
      </c>
      <c r="K445" t="str">
        <f>IF(Table134[[#This Row],[Date (MM/DD/YYYY)]]="","",MONTH(Table134[[#This Row],[Date (MM/DD/YYYY)]]))</f>
        <v/>
      </c>
    </row>
    <row r="446" spans="6:11" x14ac:dyDescent="0.25">
      <c r="F446">
        <f>SUM(Table134[[#This Row],[Light Brown]:[White]])</f>
        <v>0</v>
      </c>
      <c r="H446" t="e">
        <f>Table134[[#This Row],[Total Eggs]]/Table134[[#This Row],['# Hens]]</f>
        <v>#DIV/0!</v>
      </c>
      <c r="J446">
        <f>YEAR(Table134[[#This Row],[Date (MM/DD/YYYY)]])</f>
        <v>1900</v>
      </c>
      <c r="K446" t="str">
        <f>IF(Table134[[#This Row],[Date (MM/DD/YYYY)]]="","",MONTH(Table134[[#This Row],[Date (MM/DD/YYYY)]]))</f>
        <v/>
      </c>
    </row>
    <row r="447" spans="6:11" x14ac:dyDescent="0.25">
      <c r="F447">
        <f>SUM(Table134[[#This Row],[Light Brown]:[White]])</f>
        <v>0</v>
      </c>
      <c r="H447" t="e">
        <f>Table134[[#This Row],[Total Eggs]]/Table134[[#This Row],['# Hens]]</f>
        <v>#DIV/0!</v>
      </c>
      <c r="J447">
        <f>YEAR(Table134[[#This Row],[Date (MM/DD/YYYY)]])</f>
        <v>1900</v>
      </c>
      <c r="K447" t="str">
        <f>IF(Table134[[#This Row],[Date (MM/DD/YYYY)]]="","",MONTH(Table134[[#This Row],[Date (MM/DD/YYYY)]]))</f>
        <v/>
      </c>
    </row>
    <row r="448" spans="6:11" x14ac:dyDescent="0.25">
      <c r="F448">
        <f>SUM(Table134[[#This Row],[Light Brown]:[White]])</f>
        <v>0</v>
      </c>
      <c r="H448" t="e">
        <f>Table134[[#This Row],[Total Eggs]]/Table134[[#This Row],['# Hens]]</f>
        <v>#DIV/0!</v>
      </c>
      <c r="J448">
        <f>YEAR(Table134[[#This Row],[Date (MM/DD/YYYY)]])</f>
        <v>1900</v>
      </c>
      <c r="K448" t="str">
        <f>IF(Table134[[#This Row],[Date (MM/DD/YYYY)]]="","",MONTH(Table134[[#This Row],[Date (MM/DD/YYYY)]]))</f>
        <v/>
      </c>
    </row>
    <row r="449" spans="6:11" x14ac:dyDescent="0.25">
      <c r="F449">
        <f>SUM(Table134[[#This Row],[Light Brown]:[White]])</f>
        <v>0</v>
      </c>
      <c r="H449" t="e">
        <f>Table134[[#This Row],[Total Eggs]]/Table134[[#This Row],['# Hens]]</f>
        <v>#DIV/0!</v>
      </c>
      <c r="J449">
        <f>YEAR(Table134[[#This Row],[Date (MM/DD/YYYY)]])</f>
        <v>1900</v>
      </c>
      <c r="K449" t="str">
        <f>IF(Table134[[#This Row],[Date (MM/DD/YYYY)]]="","",MONTH(Table134[[#This Row],[Date (MM/DD/YYYY)]]))</f>
        <v/>
      </c>
    </row>
    <row r="450" spans="6:11" x14ac:dyDescent="0.25">
      <c r="F450">
        <f>SUM(Table134[[#This Row],[Light Brown]:[White]])</f>
        <v>0</v>
      </c>
      <c r="H450" t="e">
        <f>Table134[[#This Row],[Total Eggs]]/Table134[[#This Row],['# Hens]]</f>
        <v>#DIV/0!</v>
      </c>
      <c r="J450">
        <f>YEAR(Table134[[#This Row],[Date (MM/DD/YYYY)]])</f>
        <v>1900</v>
      </c>
      <c r="K450" t="str">
        <f>IF(Table134[[#This Row],[Date (MM/DD/YYYY)]]="","",MONTH(Table134[[#This Row],[Date (MM/DD/YYYY)]]))</f>
        <v/>
      </c>
    </row>
    <row r="451" spans="6:11" x14ac:dyDescent="0.25">
      <c r="F451">
        <f>SUM(Table134[[#This Row],[Light Brown]:[White]])</f>
        <v>0</v>
      </c>
      <c r="H451" t="e">
        <f>Table134[[#This Row],[Total Eggs]]/Table134[[#This Row],['# Hens]]</f>
        <v>#DIV/0!</v>
      </c>
      <c r="J451">
        <f>YEAR(Table134[[#This Row],[Date (MM/DD/YYYY)]])</f>
        <v>1900</v>
      </c>
      <c r="K451" t="str">
        <f>IF(Table134[[#This Row],[Date (MM/DD/YYYY)]]="","",MONTH(Table134[[#This Row],[Date (MM/DD/YYYY)]]))</f>
        <v/>
      </c>
    </row>
    <row r="452" spans="6:11" x14ac:dyDescent="0.25">
      <c r="F452">
        <f>SUM(Table134[[#This Row],[Light Brown]:[White]])</f>
        <v>0</v>
      </c>
      <c r="H452" t="e">
        <f>Table134[[#This Row],[Total Eggs]]/Table134[[#This Row],['# Hens]]</f>
        <v>#DIV/0!</v>
      </c>
      <c r="J452">
        <f>YEAR(Table134[[#This Row],[Date (MM/DD/YYYY)]])</f>
        <v>1900</v>
      </c>
      <c r="K452" t="str">
        <f>IF(Table134[[#This Row],[Date (MM/DD/YYYY)]]="","",MONTH(Table134[[#This Row],[Date (MM/DD/YYYY)]]))</f>
        <v/>
      </c>
    </row>
    <row r="453" spans="6:11" x14ac:dyDescent="0.25">
      <c r="F453">
        <f>SUM(Table134[[#This Row],[Light Brown]:[White]])</f>
        <v>0</v>
      </c>
      <c r="H453" t="e">
        <f>Table134[[#This Row],[Total Eggs]]/Table134[[#This Row],['# Hens]]</f>
        <v>#DIV/0!</v>
      </c>
      <c r="J453">
        <f>YEAR(Table134[[#This Row],[Date (MM/DD/YYYY)]])</f>
        <v>1900</v>
      </c>
      <c r="K453" t="str">
        <f>IF(Table134[[#This Row],[Date (MM/DD/YYYY)]]="","",MONTH(Table134[[#This Row],[Date (MM/DD/YYYY)]]))</f>
        <v/>
      </c>
    </row>
    <row r="454" spans="6:11" x14ac:dyDescent="0.25">
      <c r="F454">
        <f>SUM(Table134[[#This Row],[Light Brown]:[White]])</f>
        <v>0</v>
      </c>
      <c r="H454" t="e">
        <f>Table134[[#This Row],[Total Eggs]]/Table134[[#This Row],['# Hens]]</f>
        <v>#DIV/0!</v>
      </c>
      <c r="J454">
        <f>YEAR(Table134[[#This Row],[Date (MM/DD/YYYY)]])</f>
        <v>1900</v>
      </c>
      <c r="K454" t="str">
        <f>IF(Table134[[#This Row],[Date (MM/DD/YYYY)]]="","",MONTH(Table134[[#This Row],[Date (MM/DD/YYYY)]]))</f>
        <v/>
      </c>
    </row>
    <row r="455" spans="6:11" x14ac:dyDescent="0.25">
      <c r="F455">
        <f>SUM(Table134[[#This Row],[Light Brown]:[White]])</f>
        <v>0</v>
      </c>
      <c r="H455" t="e">
        <f>Table134[[#This Row],[Total Eggs]]/Table134[[#This Row],['# Hens]]</f>
        <v>#DIV/0!</v>
      </c>
      <c r="J455">
        <f>YEAR(Table134[[#This Row],[Date (MM/DD/YYYY)]])</f>
        <v>1900</v>
      </c>
      <c r="K455" t="str">
        <f>IF(Table134[[#This Row],[Date (MM/DD/YYYY)]]="","",MONTH(Table134[[#This Row],[Date (MM/DD/YYYY)]]))</f>
        <v/>
      </c>
    </row>
    <row r="456" spans="6:11" x14ac:dyDescent="0.25">
      <c r="F456">
        <f>SUM(Table134[[#This Row],[Light Brown]:[White]])</f>
        <v>0</v>
      </c>
      <c r="H456" t="e">
        <f>Table134[[#This Row],[Total Eggs]]/Table134[[#This Row],['# Hens]]</f>
        <v>#DIV/0!</v>
      </c>
      <c r="J456">
        <f>YEAR(Table134[[#This Row],[Date (MM/DD/YYYY)]])</f>
        <v>1900</v>
      </c>
      <c r="K456" t="str">
        <f>IF(Table134[[#This Row],[Date (MM/DD/YYYY)]]="","",MONTH(Table134[[#This Row],[Date (MM/DD/YYYY)]]))</f>
        <v/>
      </c>
    </row>
    <row r="457" spans="6:11" x14ac:dyDescent="0.25">
      <c r="F457">
        <f>SUM(Table134[[#This Row],[Light Brown]:[White]])</f>
        <v>0</v>
      </c>
      <c r="H457" t="e">
        <f>Table134[[#This Row],[Total Eggs]]/Table134[[#This Row],['# Hens]]</f>
        <v>#DIV/0!</v>
      </c>
      <c r="J457">
        <f>YEAR(Table134[[#This Row],[Date (MM/DD/YYYY)]])</f>
        <v>1900</v>
      </c>
      <c r="K457" t="str">
        <f>IF(Table134[[#This Row],[Date (MM/DD/YYYY)]]="","",MONTH(Table134[[#This Row],[Date (MM/DD/YYYY)]]))</f>
        <v/>
      </c>
    </row>
    <row r="458" spans="6:11" x14ac:dyDescent="0.25">
      <c r="F458">
        <f>SUM(Table134[[#This Row],[Light Brown]:[White]])</f>
        <v>0</v>
      </c>
      <c r="H458" t="e">
        <f>Table134[[#This Row],[Total Eggs]]/Table134[[#This Row],['# Hens]]</f>
        <v>#DIV/0!</v>
      </c>
      <c r="J458">
        <f>YEAR(Table134[[#This Row],[Date (MM/DD/YYYY)]])</f>
        <v>1900</v>
      </c>
      <c r="K458" t="str">
        <f>IF(Table134[[#This Row],[Date (MM/DD/YYYY)]]="","",MONTH(Table134[[#This Row],[Date (MM/DD/YYYY)]]))</f>
        <v/>
      </c>
    </row>
    <row r="459" spans="6:11" x14ac:dyDescent="0.25">
      <c r="F459">
        <f>SUM(Table134[[#This Row],[Light Brown]:[White]])</f>
        <v>0</v>
      </c>
      <c r="H459" t="e">
        <f>Table134[[#This Row],[Total Eggs]]/Table134[[#This Row],['# Hens]]</f>
        <v>#DIV/0!</v>
      </c>
      <c r="J459">
        <f>YEAR(Table134[[#This Row],[Date (MM/DD/YYYY)]])</f>
        <v>1900</v>
      </c>
      <c r="K459" t="str">
        <f>IF(Table134[[#This Row],[Date (MM/DD/YYYY)]]="","",MONTH(Table134[[#This Row],[Date (MM/DD/YYYY)]]))</f>
        <v/>
      </c>
    </row>
    <row r="460" spans="6:11" x14ac:dyDescent="0.25">
      <c r="F460">
        <f>SUM(Table134[[#This Row],[Light Brown]:[White]])</f>
        <v>0</v>
      </c>
      <c r="H460" t="e">
        <f>Table134[[#This Row],[Total Eggs]]/Table134[[#This Row],['# Hens]]</f>
        <v>#DIV/0!</v>
      </c>
      <c r="J460">
        <f>YEAR(Table134[[#This Row],[Date (MM/DD/YYYY)]])</f>
        <v>1900</v>
      </c>
      <c r="K460" t="str">
        <f>IF(Table134[[#This Row],[Date (MM/DD/YYYY)]]="","",MONTH(Table134[[#This Row],[Date (MM/DD/YYYY)]]))</f>
        <v/>
      </c>
    </row>
    <row r="461" spans="6:11" x14ac:dyDescent="0.25">
      <c r="F461">
        <f>SUM(Table134[[#This Row],[Light Brown]:[White]])</f>
        <v>0</v>
      </c>
      <c r="H461" t="e">
        <f>Table134[[#This Row],[Total Eggs]]/Table134[[#This Row],['# Hens]]</f>
        <v>#DIV/0!</v>
      </c>
      <c r="J461">
        <f>YEAR(Table134[[#This Row],[Date (MM/DD/YYYY)]])</f>
        <v>1900</v>
      </c>
      <c r="K461" t="str">
        <f>IF(Table134[[#This Row],[Date (MM/DD/YYYY)]]="","",MONTH(Table134[[#This Row],[Date (MM/DD/YYYY)]]))</f>
        <v/>
      </c>
    </row>
    <row r="462" spans="6:11" x14ac:dyDescent="0.25">
      <c r="F462">
        <f>SUM(Table134[[#This Row],[Light Brown]:[White]])</f>
        <v>0</v>
      </c>
      <c r="H462" t="e">
        <f>Table134[[#This Row],[Total Eggs]]/Table134[[#This Row],['# Hens]]</f>
        <v>#DIV/0!</v>
      </c>
      <c r="J462">
        <f>YEAR(Table134[[#This Row],[Date (MM/DD/YYYY)]])</f>
        <v>1900</v>
      </c>
      <c r="K462" t="str">
        <f>IF(Table134[[#This Row],[Date (MM/DD/YYYY)]]="","",MONTH(Table134[[#This Row],[Date (MM/DD/YYYY)]]))</f>
        <v/>
      </c>
    </row>
    <row r="463" spans="6:11" x14ac:dyDescent="0.25">
      <c r="F463">
        <f>SUM(Table134[[#This Row],[Light Brown]:[White]])</f>
        <v>0</v>
      </c>
      <c r="H463" t="e">
        <f>Table134[[#This Row],[Total Eggs]]/Table134[[#This Row],['# Hens]]</f>
        <v>#DIV/0!</v>
      </c>
      <c r="J463">
        <f>YEAR(Table134[[#This Row],[Date (MM/DD/YYYY)]])</f>
        <v>1900</v>
      </c>
      <c r="K463" t="str">
        <f>IF(Table134[[#This Row],[Date (MM/DD/YYYY)]]="","",MONTH(Table134[[#This Row],[Date (MM/DD/YYYY)]]))</f>
        <v/>
      </c>
    </row>
    <row r="464" spans="6:11" x14ac:dyDescent="0.25">
      <c r="F464">
        <f>SUM(Table134[[#This Row],[Light Brown]:[White]])</f>
        <v>0</v>
      </c>
      <c r="H464" t="e">
        <f>Table134[[#This Row],[Total Eggs]]/Table134[[#This Row],['# Hens]]</f>
        <v>#DIV/0!</v>
      </c>
      <c r="J464">
        <f>YEAR(Table134[[#This Row],[Date (MM/DD/YYYY)]])</f>
        <v>1900</v>
      </c>
      <c r="K464" t="str">
        <f>IF(Table134[[#This Row],[Date (MM/DD/YYYY)]]="","",MONTH(Table134[[#This Row],[Date (MM/DD/YYYY)]]))</f>
        <v/>
      </c>
    </row>
    <row r="465" spans="6:11" x14ac:dyDescent="0.25">
      <c r="F465">
        <f>SUM(Table134[[#This Row],[Light Brown]:[White]])</f>
        <v>0</v>
      </c>
      <c r="H465" t="e">
        <f>Table134[[#This Row],[Total Eggs]]/Table134[[#This Row],['# Hens]]</f>
        <v>#DIV/0!</v>
      </c>
      <c r="J465">
        <f>YEAR(Table134[[#This Row],[Date (MM/DD/YYYY)]])</f>
        <v>1900</v>
      </c>
      <c r="K465" t="str">
        <f>IF(Table134[[#This Row],[Date (MM/DD/YYYY)]]="","",MONTH(Table134[[#This Row],[Date (MM/DD/YYYY)]]))</f>
        <v/>
      </c>
    </row>
    <row r="466" spans="6:11" x14ac:dyDescent="0.25">
      <c r="F466">
        <f>SUM(Table134[[#This Row],[Light Brown]:[White]])</f>
        <v>0</v>
      </c>
      <c r="H466" t="e">
        <f>Table134[[#This Row],[Total Eggs]]/Table134[[#This Row],['# Hens]]</f>
        <v>#DIV/0!</v>
      </c>
      <c r="J466">
        <f>YEAR(Table134[[#This Row],[Date (MM/DD/YYYY)]])</f>
        <v>1900</v>
      </c>
      <c r="K466" t="str">
        <f>IF(Table134[[#This Row],[Date (MM/DD/YYYY)]]="","",MONTH(Table134[[#This Row],[Date (MM/DD/YYYY)]]))</f>
        <v/>
      </c>
    </row>
    <row r="467" spans="6:11" x14ac:dyDescent="0.25">
      <c r="F467">
        <f>SUM(Table134[[#This Row],[Light Brown]:[White]])</f>
        <v>0</v>
      </c>
      <c r="H467" t="e">
        <f>Table134[[#This Row],[Total Eggs]]/Table134[[#This Row],['# Hens]]</f>
        <v>#DIV/0!</v>
      </c>
      <c r="J467">
        <f>YEAR(Table134[[#This Row],[Date (MM/DD/YYYY)]])</f>
        <v>1900</v>
      </c>
      <c r="K467" t="str">
        <f>IF(Table134[[#This Row],[Date (MM/DD/YYYY)]]="","",MONTH(Table134[[#This Row],[Date (MM/DD/YYYY)]]))</f>
        <v/>
      </c>
    </row>
    <row r="468" spans="6:11" x14ac:dyDescent="0.25">
      <c r="F468">
        <f>SUM(Table134[[#This Row],[Light Brown]:[White]])</f>
        <v>0</v>
      </c>
      <c r="H468" t="e">
        <f>Table134[[#This Row],[Total Eggs]]/Table134[[#This Row],['# Hens]]</f>
        <v>#DIV/0!</v>
      </c>
      <c r="J468">
        <f>YEAR(Table134[[#This Row],[Date (MM/DD/YYYY)]])</f>
        <v>1900</v>
      </c>
      <c r="K468" t="str">
        <f>IF(Table134[[#This Row],[Date (MM/DD/YYYY)]]="","",MONTH(Table134[[#This Row],[Date (MM/DD/YYYY)]]))</f>
        <v/>
      </c>
    </row>
    <row r="469" spans="6:11" x14ac:dyDescent="0.25">
      <c r="F469">
        <f>SUM(Table134[[#This Row],[Light Brown]:[White]])</f>
        <v>0</v>
      </c>
      <c r="H469" t="e">
        <f>Table134[[#This Row],[Total Eggs]]/Table134[[#This Row],['# Hens]]</f>
        <v>#DIV/0!</v>
      </c>
      <c r="J469">
        <f>YEAR(Table134[[#This Row],[Date (MM/DD/YYYY)]])</f>
        <v>1900</v>
      </c>
      <c r="K469" t="str">
        <f>IF(Table134[[#This Row],[Date (MM/DD/YYYY)]]="","",MONTH(Table134[[#This Row],[Date (MM/DD/YYYY)]]))</f>
        <v/>
      </c>
    </row>
    <row r="470" spans="6:11" x14ac:dyDescent="0.25">
      <c r="F470">
        <f>SUM(Table134[[#This Row],[Light Brown]:[White]])</f>
        <v>0</v>
      </c>
      <c r="H470" t="e">
        <f>Table134[[#This Row],[Total Eggs]]/Table134[[#This Row],['# Hens]]</f>
        <v>#DIV/0!</v>
      </c>
      <c r="J470">
        <f>YEAR(Table134[[#This Row],[Date (MM/DD/YYYY)]])</f>
        <v>1900</v>
      </c>
      <c r="K470" t="str">
        <f>IF(Table134[[#This Row],[Date (MM/DD/YYYY)]]="","",MONTH(Table134[[#This Row],[Date (MM/DD/YYYY)]]))</f>
        <v/>
      </c>
    </row>
    <row r="471" spans="6:11" x14ac:dyDescent="0.25">
      <c r="F471">
        <f>SUM(Table134[[#This Row],[Light Brown]:[White]])</f>
        <v>0</v>
      </c>
      <c r="H471" t="e">
        <f>Table134[[#This Row],[Total Eggs]]/Table134[[#This Row],['# Hens]]</f>
        <v>#DIV/0!</v>
      </c>
      <c r="J471">
        <f>YEAR(Table134[[#This Row],[Date (MM/DD/YYYY)]])</f>
        <v>1900</v>
      </c>
      <c r="K471" t="str">
        <f>IF(Table134[[#This Row],[Date (MM/DD/YYYY)]]="","",MONTH(Table134[[#This Row],[Date (MM/DD/YYYY)]]))</f>
        <v/>
      </c>
    </row>
    <row r="472" spans="6:11" x14ac:dyDescent="0.25">
      <c r="F472">
        <f>SUM(Table134[[#This Row],[Light Brown]:[White]])</f>
        <v>0</v>
      </c>
      <c r="H472" t="e">
        <f>Table134[[#This Row],[Total Eggs]]/Table134[[#This Row],['# Hens]]</f>
        <v>#DIV/0!</v>
      </c>
      <c r="J472">
        <f>YEAR(Table134[[#This Row],[Date (MM/DD/YYYY)]])</f>
        <v>1900</v>
      </c>
      <c r="K472" t="str">
        <f>IF(Table134[[#This Row],[Date (MM/DD/YYYY)]]="","",MONTH(Table134[[#This Row],[Date (MM/DD/YYYY)]]))</f>
        <v/>
      </c>
    </row>
    <row r="473" spans="6:11" x14ac:dyDescent="0.25">
      <c r="F473">
        <f>SUM(Table134[[#This Row],[Light Brown]:[White]])</f>
        <v>0</v>
      </c>
      <c r="H473" t="e">
        <f>Table134[[#This Row],[Total Eggs]]/Table134[[#This Row],['# Hens]]</f>
        <v>#DIV/0!</v>
      </c>
      <c r="J473">
        <f>YEAR(Table134[[#This Row],[Date (MM/DD/YYYY)]])</f>
        <v>1900</v>
      </c>
      <c r="K473" t="str">
        <f>IF(Table134[[#This Row],[Date (MM/DD/YYYY)]]="","",MONTH(Table134[[#This Row],[Date (MM/DD/YYYY)]]))</f>
        <v/>
      </c>
    </row>
    <row r="474" spans="6:11" x14ac:dyDescent="0.25">
      <c r="F474">
        <f>SUM(Table134[[#This Row],[Light Brown]:[White]])</f>
        <v>0</v>
      </c>
      <c r="H474" t="e">
        <f>Table134[[#This Row],[Total Eggs]]/Table134[[#This Row],['# Hens]]</f>
        <v>#DIV/0!</v>
      </c>
      <c r="J474">
        <f>YEAR(Table134[[#This Row],[Date (MM/DD/YYYY)]])</f>
        <v>1900</v>
      </c>
      <c r="K474" t="str">
        <f>IF(Table134[[#This Row],[Date (MM/DD/YYYY)]]="","",MONTH(Table134[[#This Row],[Date (MM/DD/YYYY)]]))</f>
        <v/>
      </c>
    </row>
    <row r="475" spans="6:11" x14ac:dyDescent="0.25">
      <c r="F475">
        <f>SUM(Table134[[#This Row],[Light Brown]:[White]])</f>
        <v>0</v>
      </c>
      <c r="H475" t="e">
        <f>Table134[[#This Row],[Total Eggs]]/Table134[[#This Row],['# Hens]]</f>
        <v>#DIV/0!</v>
      </c>
      <c r="J475">
        <f>YEAR(Table134[[#This Row],[Date (MM/DD/YYYY)]])</f>
        <v>1900</v>
      </c>
      <c r="K475" t="str">
        <f>IF(Table134[[#This Row],[Date (MM/DD/YYYY)]]="","",MONTH(Table134[[#This Row],[Date (MM/DD/YYYY)]]))</f>
        <v/>
      </c>
    </row>
    <row r="476" spans="6:11" x14ac:dyDescent="0.25">
      <c r="F476">
        <f>SUM(Table134[[#This Row],[Light Brown]:[White]])</f>
        <v>0</v>
      </c>
      <c r="H476" t="e">
        <f>Table134[[#This Row],[Total Eggs]]/Table134[[#This Row],['# Hens]]</f>
        <v>#DIV/0!</v>
      </c>
      <c r="J476">
        <f>YEAR(Table134[[#This Row],[Date (MM/DD/YYYY)]])</f>
        <v>1900</v>
      </c>
      <c r="K476" t="str">
        <f>IF(Table134[[#This Row],[Date (MM/DD/YYYY)]]="","",MONTH(Table134[[#This Row],[Date (MM/DD/YYYY)]]))</f>
        <v/>
      </c>
    </row>
    <row r="477" spans="6:11" x14ac:dyDescent="0.25">
      <c r="F477">
        <f>SUM(Table134[[#This Row],[Light Brown]:[White]])</f>
        <v>0</v>
      </c>
      <c r="H477" t="e">
        <f>Table134[[#This Row],[Total Eggs]]/Table134[[#This Row],['# Hens]]</f>
        <v>#DIV/0!</v>
      </c>
      <c r="J477">
        <f>YEAR(Table134[[#This Row],[Date (MM/DD/YYYY)]])</f>
        <v>1900</v>
      </c>
      <c r="K477" t="str">
        <f>IF(Table134[[#This Row],[Date (MM/DD/YYYY)]]="","",MONTH(Table134[[#This Row],[Date (MM/DD/YYYY)]]))</f>
        <v/>
      </c>
    </row>
    <row r="478" spans="6:11" x14ac:dyDescent="0.25">
      <c r="F478">
        <f>SUM(Table134[[#This Row],[Light Brown]:[White]])</f>
        <v>0</v>
      </c>
      <c r="H478" t="e">
        <f>Table134[[#This Row],[Total Eggs]]/Table134[[#This Row],['# Hens]]</f>
        <v>#DIV/0!</v>
      </c>
      <c r="J478">
        <f>YEAR(Table134[[#This Row],[Date (MM/DD/YYYY)]])</f>
        <v>1900</v>
      </c>
      <c r="K478" t="str">
        <f>IF(Table134[[#This Row],[Date (MM/DD/YYYY)]]="","",MONTH(Table134[[#This Row],[Date (MM/DD/YYYY)]]))</f>
        <v/>
      </c>
    </row>
    <row r="479" spans="6:11" x14ac:dyDescent="0.25">
      <c r="F479">
        <f>SUM(Table134[[#This Row],[Light Brown]:[White]])</f>
        <v>0</v>
      </c>
      <c r="H479" t="e">
        <f>Table134[[#This Row],[Total Eggs]]/Table134[[#This Row],['# Hens]]</f>
        <v>#DIV/0!</v>
      </c>
      <c r="J479">
        <f>YEAR(Table134[[#This Row],[Date (MM/DD/YYYY)]])</f>
        <v>1900</v>
      </c>
      <c r="K479" t="str">
        <f>IF(Table134[[#This Row],[Date (MM/DD/YYYY)]]="","",MONTH(Table134[[#This Row],[Date (MM/DD/YYYY)]]))</f>
        <v/>
      </c>
    </row>
    <row r="480" spans="6:11" x14ac:dyDescent="0.25">
      <c r="F480">
        <f>SUM(Table134[[#This Row],[Light Brown]:[White]])</f>
        <v>0</v>
      </c>
      <c r="H480" t="e">
        <f>Table134[[#This Row],[Total Eggs]]/Table134[[#This Row],['# Hens]]</f>
        <v>#DIV/0!</v>
      </c>
      <c r="J480">
        <f>YEAR(Table134[[#This Row],[Date (MM/DD/YYYY)]])</f>
        <v>1900</v>
      </c>
      <c r="K480" t="str">
        <f>IF(Table134[[#This Row],[Date (MM/DD/YYYY)]]="","",MONTH(Table134[[#This Row],[Date (MM/DD/YYYY)]]))</f>
        <v/>
      </c>
    </row>
    <row r="481" spans="6:11" x14ac:dyDescent="0.25">
      <c r="F481">
        <f>SUM(Table134[[#This Row],[Light Brown]:[White]])</f>
        <v>0</v>
      </c>
      <c r="H481" t="e">
        <f>Table134[[#This Row],[Total Eggs]]/Table134[[#This Row],['# Hens]]</f>
        <v>#DIV/0!</v>
      </c>
      <c r="J481">
        <f>YEAR(Table134[[#This Row],[Date (MM/DD/YYYY)]])</f>
        <v>1900</v>
      </c>
      <c r="K481" t="str">
        <f>IF(Table134[[#This Row],[Date (MM/DD/YYYY)]]="","",MONTH(Table134[[#This Row],[Date (MM/DD/YYYY)]]))</f>
        <v/>
      </c>
    </row>
    <row r="482" spans="6:11" x14ac:dyDescent="0.25">
      <c r="F482">
        <f>SUM(Table134[[#This Row],[Light Brown]:[White]])</f>
        <v>0</v>
      </c>
      <c r="H482" t="e">
        <f>Table134[[#This Row],[Total Eggs]]/Table134[[#This Row],['# Hens]]</f>
        <v>#DIV/0!</v>
      </c>
      <c r="J482">
        <f>YEAR(Table134[[#This Row],[Date (MM/DD/YYYY)]])</f>
        <v>1900</v>
      </c>
      <c r="K482" t="str">
        <f>IF(Table134[[#This Row],[Date (MM/DD/YYYY)]]="","",MONTH(Table134[[#This Row],[Date (MM/DD/YYYY)]]))</f>
        <v/>
      </c>
    </row>
    <row r="483" spans="6:11" x14ac:dyDescent="0.25">
      <c r="F483">
        <f>SUM(Table134[[#This Row],[Light Brown]:[White]])</f>
        <v>0</v>
      </c>
      <c r="H483" t="e">
        <f>Table134[[#This Row],[Total Eggs]]/Table134[[#This Row],['# Hens]]</f>
        <v>#DIV/0!</v>
      </c>
      <c r="J483">
        <f>YEAR(Table134[[#This Row],[Date (MM/DD/YYYY)]])</f>
        <v>1900</v>
      </c>
      <c r="K483" t="str">
        <f>IF(Table134[[#This Row],[Date (MM/DD/YYYY)]]="","",MONTH(Table134[[#This Row],[Date (MM/DD/YYYY)]]))</f>
        <v/>
      </c>
    </row>
    <row r="484" spans="6:11" x14ac:dyDescent="0.25">
      <c r="F484">
        <f>SUM(Table134[[#This Row],[Light Brown]:[White]])</f>
        <v>0</v>
      </c>
      <c r="H484" t="e">
        <f>Table134[[#This Row],[Total Eggs]]/Table134[[#This Row],['# Hens]]</f>
        <v>#DIV/0!</v>
      </c>
      <c r="J484">
        <f>YEAR(Table134[[#This Row],[Date (MM/DD/YYYY)]])</f>
        <v>1900</v>
      </c>
      <c r="K484" t="str">
        <f>IF(Table134[[#This Row],[Date (MM/DD/YYYY)]]="","",MONTH(Table134[[#This Row],[Date (MM/DD/YYYY)]]))</f>
        <v/>
      </c>
    </row>
    <row r="485" spans="6:11" x14ac:dyDescent="0.25">
      <c r="F485">
        <f>SUM(Table134[[#This Row],[Light Brown]:[White]])</f>
        <v>0</v>
      </c>
      <c r="H485" t="e">
        <f>Table134[[#This Row],[Total Eggs]]/Table134[[#This Row],['# Hens]]</f>
        <v>#DIV/0!</v>
      </c>
      <c r="J485">
        <f>YEAR(Table134[[#This Row],[Date (MM/DD/YYYY)]])</f>
        <v>1900</v>
      </c>
      <c r="K485" t="str">
        <f>IF(Table134[[#This Row],[Date (MM/DD/YYYY)]]="","",MONTH(Table134[[#This Row],[Date (MM/DD/YYYY)]]))</f>
        <v/>
      </c>
    </row>
    <row r="486" spans="6:11" x14ac:dyDescent="0.25">
      <c r="F486">
        <f>SUM(Table134[[#This Row],[Light Brown]:[White]])</f>
        <v>0</v>
      </c>
      <c r="H486" t="e">
        <f>Table134[[#This Row],[Total Eggs]]/Table134[[#This Row],['# Hens]]</f>
        <v>#DIV/0!</v>
      </c>
      <c r="J486">
        <f>YEAR(Table134[[#This Row],[Date (MM/DD/YYYY)]])</f>
        <v>1900</v>
      </c>
      <c r="K486" t="str">
        <f>IF(Table134[[#This Row],[Date (MM/DD/YYYY)]]="","",MONTH(Table134[[#This Row],[Date (MM/DD/YYYY)]]))</f>
        <v/>
      </c>
    </row>
    <row r="487" spans="6:11" x14ac:dyDescent="0.25">
      <c r="F487">
        <f>SUM(Table134[[#This Row],[Light Brown]:[White]])</f>
        <v>0</v>
      </c>
      <c r="H487" t="e">
        <f>Table134[[#This Row],[Total Eggs]]/Table134[[#This Row],['# Hens]]</f>
        <v>#DIV/0!</v>
      </c>
      <c r="J487">
        <f>YEAR(Table134[[#This Row],[Date (MM/DD/YYYY)]])</f>
        <v>1900</v>
      </c>
      <c r="K487" t="str">
        <f>IF(Table134[[#This Row],[Date (MM/DD/YYYY)]]="","",MONTH(Table134[[#This Row],[Date (MM/DD/YYYY)]]))</f>
        <v/>
      </c>
    </row>
    <row r="488" spans="6:11" x14ac:dyDescent="0.25">
      <c r="F488">
        <f>SUM(Table134[[#This Row],[Light Brown]:[White]])</f>
        <v>0</v>
      </c>
      <c r="H488" t="e">
        <f>Table134[[#This Row],[Total Eggs]]/Table134[[#This Row],['# Hens]]</f>
        <v>#DIV/0!</v>
      </c>
      <c r="J488">
        <f>YEAR(Table134[[#This Row],[Date (MM/DD/YYYY)]])</f>
        <v>1900</v>
      </c>
      <c r="K488" t="str">
        <f>IF(Table134[[#This Row],[Date (MM/DD/YYYY)]]="","",MONTH(Table134[[#This Row],[Date (MM/DD/YYYY)]]))</f>
        <v/>
      </c>
    </row>
    <row r="489" spans="6:11" x14ac:dyDescent="0.25">
      <c r="F489">
        <f>SUM(Table134[[#This Row],[Light Brown]:[White]])</f>
        <v>0</v>
      </c>
      <c r="H489" t="e">
        <f>Table134[[#This Row],[Total Eggs]]/Table134[[#This Row],['# Hens]]</f>
        <v>#DIV/0!</v>
      </c>
      <c r="J489">
        <f>YEAR(Table134[[#This Row],[Date (MM/DD/YYYY)]])</f>
        <v>1900</v>
      </c>
      <c r="K489" t="str">
        <f>IF(Table134[[#This Row],[Date (MM/DD/YYYY)]]="","",MONTH(Table134[[#This Row],[Date (MM/DD/YYYY)]]))</f>
        <v/>
      </c>
    </row>
    <row r="490" spans="6:11" x14ac:dyDescent="0.25">
      <c r="F490">
        <f>SUM(Table134[[#This Row],[Light Brown]:[White]])</f>
        <v>0</v>
      </c>
      <c r="H490" t="e">
        <f>Table134[[#This Row],[Total Eggs]]/Table134[[#This Row],['# Hens]]</f>
        <v>#DIV/0!</v>
      </c>
      <c r="J490">
        <f>YEAR(Table134[[#This Row],[Date (MM/DD/YYYY)]])</f>
        <v>1900</v>
      </c>
      <c r="K490" t="str">
        <f>IF(Table134[[#This Row],[Date (MM/DD/YYYY)]]="","",MONTH(Table134[[#This Row],[Date (MM/DD/YYYY)]]))</f>
        <v/>
      </c>
    </row>
    <row r="491" spans="6:11" x14ac:dyDescent="0.25">
      <c r="F491">
        <f>SUM(Table134[[#This Row],[Light Brown]:[White]])</f>
        <v>0</v>
      </c>
      <c r="H491" t="e">
        <f>Table134[[#This Row],[Total Eggs]]/Table134[[#This Row],['# Hens]]</f>
        <v>#DIV/0!</v>
      </c>
      <c r="J491">
        <f>YEAR(Table134[[#This Row],[Date (MM/DD/YYYY)]])</f>
        <v>1900</v>
      </c>
      <c r="K491" t="str">
        <f>IF(Table134[[#This Row],[Date (MM/DD/YYYY)]]="","",MONTH(Table134[[#This Row],[Date (MM/DD/YYYY)]]))</f>
        <v/>
      </c>
    </row>
    <row r="492" spans="6:11" x14ac:dyDescent="0.25">
      <c r="F492">
        <f>SUM(Table134[[#This Row],[Light Brown]:[White]])</f>
        <v>0</v>
      </c>
      <c r="H492" t="e">
        <f>Table134[[#This Row],[Total Eggs]]/Table134[[#This Row],['# Hens]]</f>
        <v>#DIV/0!</v>
      </c>
      <c r="J492">
        <f>YEAR(Table134[[#This Row],[Date (MM/DD/YYYY)]])</f>
        <v>1900</v>
      </c>
      <c r="K492" t="str">
        <f>IF(Table134[[#This Row],[Date (MM/DD/YYYY)]]="","",MONTH(Table134[[#This Row],[Date (MM/DD/YYYY)]]))</f>
        <v/>
      </c>
    </row>
    <row r="493" spans="6:11" x14ac:dyDescent="0.25">
      <c r="F493">
        <f>SUM(Table134[[#This Row],[Light Brown]:[White]])</f>
        <v>0</v>
      </c>
      <c r="H493" t="e">
        <f>Table134[[#This Row],[Total Eggs]]/Table134[[#This Row],['# Hens]]</f>
        <v>#DIV/0!</v>
      </c>
      <c r="J493">
        <f>YEAR(Table134[[#This Row],[Date (MM/DD/YYYY)]])</f>
        <v>1900</v>
      </c>
      <c r="K493" t="str">
        <f>IF(Table134[[#This Row],[Date (MM/DD/YYYY)]]="","",MONTH(Table134[[#This Row],[Date (MM/DD/YYYY)]]))</f>
        <v/>
      </c>
    </row>
    <row r="494" spans="6:11" x14ac:dyDescent="0.25">
      <c r="F494">
        <f>SUM(Table134[[#This Row],[Light Brown]:[White]])</f>
        <v>0</v>
      </c>
      <c r="H494" t="e">
        <f>Table134[[#This Row],[Total Eggs]]/Table134[[#This Row],['# Hens]]</f>
        <v>#DIV/0!</v>
      </c>
      <c r="J494">
        <f>YEAR(Table134[[#This Row],[Date (MM/DD/YYYY)]])</f>
        <v>1900</v>
      </c>
      <c r="K494" t="str">
        <f>IF(Table134[[#This Row],[Date (MM/DD/YYYY)]]="","",MONTH(Table134[[#This Row],[Date (MM/DD/YYYY)]]))</f>
        <v/>
      </c>
    </row>
    <row r="495" spans="6:11" x14ac:dyDescent="0.25">
      <c r="F495">
        <f>SUM(Table134[[#This Row],[Light Brown]:[White]])</f>
        <v>0</v>
      </c>
      <c r="H495" t="e">
        <f>Table134[[#This Row],[Total Eggs]]/Table134[[#This Row],['# Hens]]</f>
        <v>#DIV/0!</v>
      </c>
      <c r="J495">
        <f>YEAR(Table134[[#This Row],[Date (MM/DD/YYYY)]])</f>
        <v>1900</v>
      </c>
      <c r="K495" t="str">
        <f>IF(Table134[[#This Row],[Date (MM/DD/YYYY)]]="","",MONTH(Table134[[#This Row],[Date (MM/DD/YYYY)]]))</f>
        <v/>
      </c>
    </row>
    <row r="496" spans="6:11" x14ac:dyDescent="0.25">
      <c r="F496">
        <f>SUM(Table134[[#This Row],[Light Brown]:[White]])</f>
        <v>0</v>
      </c>
      <c r="H496" t="e">
        <f>Table134[[#This Row],[Total Eggs]]/Table134[[#This Row],['# Hens]]</f>
        <v>#DIV/0!</v>
      </c>
      <c r="J496">
        <f>YEAR(Table134[[#This Row],[Date (MM/DD/YYYY)]])</f>
        <v>1900</v>
      </c>
      <c r="K496" t="str">
        <f>IF(Table134[[#This Row],[Date (MM/DD/YYYY)]]="","",MONTH(Table134[[#This Row],[Date (MM/DD/YYYY)]]))</f>
        <v/>
      </c>
    </row>
    <row r="497" spans="6:11" x14ac:dyDescent="0.25">
      <c r="F497">
        <f>SUM(Table134[[#This Row],[Light Brown]:[White]])</f>
        <v>0</v>
      </c>
      <c r="H497" t="e">
        <f>Table134[[#This Row],[Total Eggs]]/Table134[[#This Row],['# Hens]]</f>
        <v>#DIV/0!</v>
      </c>
      <c r="J497">
        <f>YEAR(Table134[[#This Row],[Date (MM/DD/YYYY)]])</f>
        <v>1900</v>
      </c>
      <c r="K497" t="str">
        <f>IF(Table134[[#This Row],[Date (MM/DD/YYYY)]]="","",MONTH(Table134[[#This Row],[Date (MM/DD/YYYY)]]))</f>
        <v/>
      </c>
    </row>
    <row r="498" spans="6:11" x14ac:dyDescent="0.25">
      <c r="F498">
        <f>SUM(Table134[[#This Row],[Light Brown]:[White]])</f>
        <v>0</v>
      </c>
      <c r="H498" t="e">
        <f>Table134[[#This Row],[Total Eggs]]/Table134[[#This Row],['# Hens]]</f>
        <v>#DIV/0!</v>
      </c>
      <c r="J498">
        <f>YEAR(Table134[[#This Row],[Date (MM/DD/YYYY)]])</f>
        <v>1900</v>
      </c>
      <c r="K498" t="str">
        <f>IF(Table134[[#This Row],[Date (MM/DD/YYYY)]]="","",MONTH(Table134[[#This Row],[Date (MM/DD/YYYY)]]))</f>
        <v/>
      </c>
    </row>
    <row r="499" spans="6:11" x14ac:dyDescent="0.25">
      <c r="F499">
        <f>SUM(Table134[[#This Row],[Light Brown]:[White]])</f>
        <v>0</v>
      </c>
      <c r="H499" t="e">
        <f>Table134[[#This Row],[Total Eggs]]/Table134[[#This Row],['# Hens]]</f>
        <v>#DIV/0!</v>
      </c>
      <c r="J499">
        <f>YEAR(Table134[[#This Row],[Date (MM/DD/YYYY)]])</f>
        <v>1900</v>
      </c>
      <c r="K499" t="str">
        <f>IF(Table134[[#This Row],[Date (MM/DD/YYYY)]]="","",MONTH(Table134[[#This Row],[Date (MM/DD/YYYY)]]))</f>
        <v/>
      </c>
    </row>
    <row r="500" spans="6:11" x14ac:dyDescent="0.25">
      <c r="F500">
        <f>SUM(Table134[[#This Row],[Light Brown]:[White]])</f>
        <v>0</v>
      </c>
      <c r="H500" t="e">
        <f>Table134[[#This Row],[Total Eggs]]/Table134[[#This Row],['# Hens]]</f>
        <v>#DIV/0!</v>
      </c>
      <c r="J500">
        <f>YEAR(Table134[[#This Row],[Date (MM/DD/YYYY)]])</f>
        <v>1900</v>
      </c>
      <c r="K500" t="str">
        <f>IF(Table134[[#This Row],[Date (MM/DD/YYYY)]]="","",MONTH(Table134[[#This Row],[Date (MM/DD/YYYY)]]))</f>
        <v/>
      </c>
    </row>
    <row r="501" spans="6:11" x14ac:dyDescent="0.25">
      <c r="F501">
        <f>SUM(Table134[[#This Row],[Light Brown]:[White]])</f>
        <v>0</v>
      </c>
      <c r="H501" t="e">
        <f>Table134[[#This Row],[Total Eggs]]/Table134[[#This Row],['# Hens]]</f>
        <v>#DIV/0!</v>
      </c>
      <c r="J501">
        <f>YEAR(Table134[[#This Row],[Date (MM/DD/YYYY)]])</f>
        <v>1900</v>
      </c>
      <c r="K501" t="str">
        <f>IF(Table134[[#This Row],[Date (MM/DD/YYYY)]]="","",MONTH(Table134[[#This Row],[Date (MM/DD/YYYY)]]))</f>
        <v/>
      </c>
    </row>
    <row r="502" spans="6:11" x14ac:dyDescent="0.25">
      <c r="F502">
        <f>SUM(Table134[[#This Row],[Light Brown]:[White]])</f>
        <v>0</v>
      </c>
      <c r="H502" t="e">
        <f>Table134[[#This Row],[Total Eggs]]/Table134[[#This Row],['# Hens]]</f>
        <v>#DIV/0!</v>
      </c>
      <c r="J502">
        <f>YEAR(Table134[[#This Row],[Date (MM/DD/YYYY)]])</f>
        <v>1900</v>
      </c>
      <c r="K502" t="str">
        <f>IF(Table134[[#This Row],[Date (MM/DD/YYYY)]]="","",MONTH(Table134[[#This Row],[Date (MM/DD/YYYY)]]))</f>
        <v/>
      </c>
    </row>
    <row r="503" spans="6:11" x14ac:dyDescent="0.25">
      <c r="F503">
        <f>SUM(Table134[[#This Row],[Light Brown]:[White]])</f>
        <v>0</v>
      </c>
      <c r="H503" t="e">
        <f>Table134[[#This Row],[Total Eggs]]/Table134[[#This Row],['# Hens]]</f>
        <v>#DIV/0!</v>
      </c>
      <c r="J503">
        <f>YEAR(Table134[[#This Row],[Date (MM/DD/YYYY)]])</f>
        <v>1900</v>
      </c>
      <c r="K503" t="str">
        <f>IF(Table134[[#This Row],[Date (MM/DD/YYYY)]]="","",MONTH(Table134[[#This Row],[Date (MM/DD/YYYY)]]))</f>
        <v/>
      </c>
    </row>
    <row r="504" spans="6:11" x14ac:dyDescent="0.25">
      <c r="F504">
        <f>SUM(Table134[[#This Row],[Light Brown]:[White]])</f>
        <v>0</v>
      </c>
      <c r="H504" t="e">
        <f>Table134[[#This Row],[Total Eggs]]/Table134[[#This Row],['# Hens]]</f>
        <v>#DIV/0!</v>
      </c>
      <c r="J504">
        <f>YEAR(Table134[[#This Row],[Date (MM/DD/YYYY)]])</f>
        <v>1900</v>
      </c>
      <c r="K504" t="str">
        <f>IF(Table134[[#This Row],[Date (MM/DD/YYYY)]]="","",MONTH(Table134[[#This Row],[Date (MM/DD/YYYY)]]))</f>
        <v/>
      </c>
    </row>
    <row r="505" spans="6:11" x14ac:dyDescent="0.25">
      <c r="F505">
        <f>SUM(Table134[[#This Row],[Light Brown]:[White]])</f>
        <v>0</v>
      </c>
      <c r="H505" t="e">
        <f>Table134[[#This Row],[Total Eggs]]/Table134[[#This Row],['# Hens]]</f>
        <v>#DIV/0!</v>
      </c>
      <c r="J505">
        <f>YEAR(Table134[[#This Row],[Date (MM/DD/YYYY)]])</f>
        <v>1900</v>
      </c>
      <c r="K505" t="str">
        <f>IF(Table134[[#This Row],[Date (MM/DD/YYYY)]]="","",MONTH(Table134[[#This Row],[Date (MM/DD/YYYY)]]))</f>
        <v/>
      </c>
    </row>
    <row r="506" spans="6:11" x14ac:dyDescent="0.25">
      <c r="F506">
        <f>SUM(Table134[[#This Row],[Light Brown]:[White]])</f>
        <v>0</v>
      </c>
      <c r="H506" t="e">
        <f>Table134[[#This Row],[Total Eggs]]/Table134[[#This Row],['# Hens]]</f>
        <v>#DIV/0!</v>
      </c>
      <c r="J506">
        <f>YEAR(Table134[[#This Row],[Date (MM/DD/YYYY)]])</f>
        <v>1900</v>
      </c>
      <c r="K506" t="str">
        <f>IF(Table134[[#This Row],[Date (MM/DD/YYYY)]]="","",MONTH(Table134[[#This Row],[Date (MM/DD/YYYY)]]))</f>
        <v/>
      </c>
    </row>
    <row r="507" spans="6:11" x14ac:dyDescent="0.25">
      <c r="F507">
        <f>SUM(Table134[[#This Row],[Light Brown]:[White]])</f>
        <v>0</v>
      </c>
      <c r="H507" t="e">
        <f>Table134[[#This Row],[Total Eggs]]/Table134[[#This Row],['# Hens]]</f>
        <v>#DIV/0!</v>
      </c>
      <c r="J507">
        <f>YEAR(Table134[[#This Row],[Date (MM/DD/YYYY)]])</f>
        <v>1900</v>
      </c>
      <c r="K507" t="str">
        <f>IF(Table134[[#This Row],[Date (MM/DD/YYYY)]]="","",MONTH(Table134[[#This Row],[Date (MM/DD/YYYY)]]))</f>
        <v/>
      </c>
    </row>
    <row r="508" spans="6:11" x14ac:dyDescent="0.25">
      <c r="F508">
        <f>SUM(Table134[[#This Row],[Light Brown]:[White]])</f>
        <v>0</v>
      </c>
      <c r="H508" t="e">
        <f>Table134[[#This Row],[Total Eggs]]/Table134[[#This Row],['# Hens]]</f>
        <v>#DIV/0!</v>
      </c>
      <c r="J508">
        <f>YEAR(Table134[[#This Row],[Date (MM/DD/YYYY)]])</f>
        <v>1900</v>
      </c>
      <c r="K508" t="str">
        <f>IF(Table134[[#This Row],[Date (MM/DD/YYYY)]]="","",MONTH(Table134[[#This Row],[Date (MM/DD/YYYY)]]))</f>
        <v/>
      </c>
    </row>
    <row r="509" spans="6:11" x14ac:dyDescent="0.25">
      <c r="F509">
        <f>SUM(Table134[[#This Row],[Light Brown]:[White]])</f>
        <v>0</v>
      </c>
      <c r="H509" t="e">
        <f>Table134[[#This Row],[Total Eggs]]/Table134[[#This Row],['# Hens]]</f>
        <v>#DIV/0!</v>
      </c>
      <c r="J509">
        <f>YEAR(Table134[[#This Row],[Date (MM/DD/YYYY)]])</f>
        <v>1900</v>
      </c>
      <c r="K509" t="str">
        <f>IF(Table134[[#This Row],[Date (MM/DD/YYYY)]]="","",MONTH(Table134[[#This Row],[Date (MM/DD/YYYY)]]))</f>
        <v/>
      </c>
    </row>
    <row r="510" spans="6:11" x14ac:dyDescent="0.25">
      <c r="F510">
        <f>SUM(Table134[[#This Row],[Light Brown]:[White]])</f>
        <v>0</v>
      </c>
      <c r="H510" t="e">
        <f>Table134[[#This Row],[Total Eggs]]/Table134[[#This Row],['# Hens]]</f>
        <v>#DIV/0!</v>
      </c>
      <c r="J510">
        <f>YEAR(Table134[[#This Row],[Date (MM/DD/YYYY)]])</f>
        <v>1900</v>
      </c>
      <c r="K510" t="str">
        <f>IF(Table134[[#This Row],[Date (MM/DD/YYYY)]]="","",MONTH(Table134[[#This Row],[Date (MM/DD/YYYY)]]))</f>
        <v/>
      </c>
    </row>
    <row r="511" spans="6:11" x14ac:dyDescent="0.25">
      <c r="F511">
        <f>SUM(Table134[[#This Row],[Light Brown]:[White]])</f>
        <v>0</v>
      </c>
      <c r="H511" t="e">
        <f>Table134[[#This Row],[Total Eggs]]/Table134[[#This Row],['# Hens]]</f>
        <v>#DIV/0!</v>
      </c>
      <c r="J511">
        <f>YEAR(Table134[[#This Row],[Date (MM/DD/YYYY)]])</f>
        <v>1900</v>
      </c>
      <c r="K511" t="str">
        <f>IF(Table134[[#This Row],[Date (MM/DD/YYYY)]]="","",MONTH(Table134[[#This Row],[Date (MM/DD/YYYY)]]))</f>
        <v/>
      </c>
    </row>
    <row r="512" spans="6:11" x14ac:dyDescent="0.25">
      <c r="F512">
        <f>SUM(Table134[[#This Row],[Light Brown]:[White]])</f>
        <v>0</v>
      </c>
      <c r="H512" t="e">
        <f>Table134[[#This Row],[Total Eggs]]/Table134[[#This Row],['# Hens]]</f>
        <v>#DIV/0!</v>
      </c>
      <c r="J512">
        <f>YEAR(Table134[[#This Row],[Date (MM/DD/YYYY)]])</f>
        <v>1900</v>
      </c>
      <c r="K512" t="str">
        <f>IF(Table134[[#This Row],[Date (MM/DD/YYYY)]]="","",MONTH(Table134[[#This Row],[Date (MM/DD/YYYY)]]))</f>
        <v/>
      </c>
    </row>
    <row r="513" spans="6:11" x14ac:dyDescent="0.25">
      <c r="F513">
        <f>SUM(Table134[[#This Row],[Light Brown]:[White]])</f>
        <v>0</v>
      </c>
      <c r="H513" t="e">
        <f>Table134[[#This Row],[Total Eggs]]/Table134[[#This Row],['# Hens]]</f>
        <v>#DIV/0!</v>
      </c>
      <c r="J513">
        <f>YEAR(Table134[[#This Row],[Date (MM/DD/YYYY)]])</f>
        <v>1900</v>
      </c>
      <c r="K513" t="str">
        <f>IF(Table134[[#This Row],[Date (MM/DD/YYYY)]]="","",MONTH(Table134[[#This Row],[Date (MM/DD/YYYY)]]))</f>
        <v/>
      </c>
    </row>
    <row r="514" spans="6:11" x14ac:dyDescent="0.25">
      <c r="F514">
        <f>SUM(Table134[[#This Row],[Light Brown]:[White]])</f>
        <v>0</v>
      </c>
      <c r="H514" t="e">
        <f>Table134[[#This Row],[Total Eggs]]/Table134[[#This Row],['# Hens]]</f>
        <v>#DIV/0!</v>
      </c>
      <c r="J514">
        <f>YEAR(Table134[[#This Row],[Date (MM/DD/YYYY)]])</f>
        <v>1900</v>
      </c>
      <c r="K514" t="str">
        <f>IF(Table134[[#This Row],[Date (MM/DD/YYYY)]]="","",MONTH(Table134[[#This Row],[Date (MM/DD/YYYY)]]))</f>
        <v/>
      </c>
    </row>
    <row r="515" spans="6:11" x14ac:dyDescent="0.25">
      <c r="F515">
        <f>SUM(Table134[[#This Row],[Light Brown]:[White]])</f>
        <v>0</v>
      </c>
      <c r="H515" t="e">
        <f>Table134[[#This Row],[Total Eggs]]/Table134[[#This Row],['# Hens]]</f>
        <v>#DIV/0!</v>
      </c>
      <c r="J515">
        <f>YEAR(Table134[[#This Row],[Date (MM/DD/YYYY)]])</f>
        <v>1900</v>
      </c>
      <c r="K515" t="str">
        <f>IF(Table134[[#This Row],[Date (MM/DD/YYYY)]]="","",MONTH(Table134[[#This Row],[Date (MM/DD/YYYY)]]))</f>
        <v/>
      </c>
    </row>
    <row r="516" spans="6:11" x14ac:dyDescent="0.25">
      <c r="F516">
        <f>SUM(Table134[[#This Row],[Light Brown]:[White]])</f>
        <v>0</v>
      </c>
      <c r="H516" t="e">
        <f>Table134[[#This Row],[Total Eggs]]/Table134[[#This Row],['# Hens]]</f>
        <v>#DIV/0!</v>
      </c>
      <c r="J516">
        <f>YEAR(Table134[[#This Row],[Date (MM/DD/YYYY)]])</f>
        <v>1900</v>
      </c>
      <c r="K516" t="str">
        <f>IF(Table134[[#This Row],[Date (MM/DD/YYYY)]]="","",MONTH(Table134[[#This Row],[Date (MM/DD/YYYY)]]))</f>
        <v/>
      </c>
    </row>
    <row r="517" spans="6:11" x14ac:dyDescent="0.25">
      <c r="F517">
        <f>SUM(Table134[[#This Row],[Light Brown]:[White]])</f>
        <v>0</v>
      </c>
      <c r="H517" t="e">
        <f>Table134[[#This Row],[Total Eggs]]/Table134[[#This Row],['# Hens]]</f>
        <v>#DIV/0!</v>
      </c>
      <c r="J517">
        <f>YEAR(Table134[[#This Row],[Date (MM/DD/YYYY)]])</f>
        <v>1900</v>
      </c>
      <c r="K517" t="str">
        <f>IF(Table134[[#This Row],[Date (MM/DD/YYYY)]]="","",MONTH(Table134[[#This Row],[Date (MM/DD/YYYY)]]))</f>
        <v/>
      </c>
    </row>
    <row r="518" spans="6:11" x14ac:dyDescent="0.25">
      <c r="F518">
        <f>SUM(Table134[[#This Row],[Light Brown]:[White]])</f>
        <v>0</v>
      </c>
      <c r="H518" t="e">
        <f>Table134[[#This Row],[Total Eggs]]/Table134[[#This Row],['# Hens]]</f>
        <v>#DIV/0!</v>
      </c>
      <c r="J518">
        <f>YEAR(Table134[[#This Row],[Date (MM/DD/YYYY)]])</f>
        <v>1900</v>
      </c>
      <c r="K518" t="str">
        <f>IF(Table134[[#This Row],[Date (MM/DD/YYYY)]]="","",MONTH(Table134[[#This Row],[Date (MM/DD/YYYY)]]))</f>
        <v/>
      </c>
    </row>
    <row r="519" spans="6:11" x14ac:dyDescent="0.25">
      <c r="F519">
        <f>SUM(Table134[[#This Row],[Light Brown]:[White]])</f>
        <v>0</v>
      </c>
      <c r="H519" t="e">
        <f>Table134[[#This Row],[Total Eggs]]/Table134[[#This Row],['# Hens]]</f>
        <v>#DIV/0!</v>
      </c>
      <c r="J519">
        <f>YEAR(Table134[[#This Row],[Date (MM/DD/YYYY)]])</f>
        <v>1900</v>
      </c>
      <c r="K519" t="str">
        <f>IF(Table134[[#This Row],[Date (MM/DD/YYYY)]]="","",MONTH(Table134[[#This Row],[Date (MM/DD/YYYY)]]))</f>
        <v/>
      </c>
    </row>
    <row r="520" spans="6:11" x14ac:dyDescent="0.25">
      <c r="F520">
        <f>SUM(Table134[[#This Row],[Light Brown]:[White]])</f>
        <v>0</v>
      </c>
      <c r="H520" t="e">
        <f>Table134[[#This Row],[Total Eggs]]/Table134[[#This Row],['# Hens]]</f>
        <v>#DIV/0!</v>
      </c>
      <c r="J520">
        <f>YEAR(Table134[[#This Row],[Date (MM/DD/YYYY)]])</f>
        <v>1900</v>
      </c>
      <c r="K520" t="str">
        <f>IF(Table134[[#This Row],[Date (MM/DD/YYYY)]]="","",MONTH(Table134[[#This Row],[Date (MM/DD/YYYY)]]))</f>
        <v/>
      </c>
    </row>
    <row r="521" spans="6:11" x14ac:dyDescent="0.25">
      <c r="F521">
        <f>SUM(Table134[[#This Row],[Light Brown]:[White]])</f>
        <v>0</v>
      </c>
      <c r="H521" t="e">
        <f>Table134[[#This Row],[Total Eggs]]/Table134[[#This Row],['# Hens]]</f>
        <v>#DIV/0!</v>
      </c>
      <c r="J521">
        <f>YEAR(Table134[[#This Row],[Date (MM/DD/YYYY)]])</f>
        <v>1900</v>
      </c>
      <c r="K521" t="str">
        <f>IF(Table134[[#This Row],[Date (MM/DD/YYYY)]]="","",MONTH(Table134[[#This Row],[Date (MM/DD/YYYY)]]))</f>
        <v/>
      </c>
    </row>
    <row r="522" spans="6:11" x14ac:dyDescent="0.25">
      <c r="F522">
        <f>SUM(Table134[[#This Row],[Light Brown]:[White]])</f>
        <v>0</v>
      </c>
      <c r="H522" t="e">
        <f>Table134[[#This Row],[Total Eggs]]/Table134[[#This Row],['# Hens]]</f>
        <v>#DIV/0!</v>
      </c>
      <c r="J522">
        <f>YEAR(Table134[[#This Row],[Date (MM/DD/YYYY)]])</f>
        <v>1900</v>
      </c>
      <c r="K522" t="str">
        <f>IF(Table134[[#This Row],[Date (MM/DD/YYYY)]]="","",MONTH(Table134[[#This Row],[Date (MM/DD/YYYY)]]))</f>
        <v/>
      </c>
    </row>
    <row r="523" spans="6:11" x14ac:dyDescent="0.25">
      <c r="F523">
        <f>SUM(Table134[[#This Row],[Light Brown]:[White]])</f>
        <v>0</v>
      </c>
      <c r="H523" t="e">
        <f>Table134[[#This Row],[Total Eggs]]/Table134[[#This Row],['# Hens]]</f>
        <v>#DIV/0!</v>
      </c>
      <c r="J523">
        <f>YEAR(Table134[[#This Row],[Date (MM/DD/YYYY)]])</f>
        <v>1900</v>
      </c>
      <c r="K523" t="str">
        <f>IF(Table134[[#This Row],[Date (MM/DD/YYYY)]]="","",MONTH(Table134[[#This Row],[Date (MM/DD/YYYY)]]))</f>
        <v/>
      </c>
    </row>
    <row r="524" spans="6:11" x14ac:dyDescent="0.25">
      <c r="F524">
        <f>SUM(Table134[[#This Row],[Light Brown]:[White]])</f>
        <v>0</v>
      </c>
      <c r="H524" t="e">
        <f>Table134[[#This Row],[Total Eggs]]/Table134[[#This Row],['# Hens]]</f>
        <v>#DIV/0!</v>
      </c>
      <c r="J524">
        <f>YEAR(Table134[[#This Row],[Date (MM/DD/YYYY)]])</f>
        <v>1900</v>
      </c>
      <c r="K524" t="str">
        <f>IF(Table134[[#This Row],[Date (MM/DD/YYYY)]]="","",MONTH(Table134[[#This Row],[Date (MM/DD/YYYY)]]))</f>
        <v/>
      </c>
    </row>
    <row r="525" spans="6:11" x14ac:dyDescent="0.25">
      <c r="F525">
        <f>SUM(Table134[[#This Row],[Light Brown]:[White]])</f>
        <v>0</v>
      </c>
      <c r="H525" t="e">
        <f>Table134[[#This Row],[Total Eggs]]/Table134[[#This Row],['# Hens]]</f>
        <v>#DIV/0!</v>
      </c>
      <c r="J525">
        <f>YEAR(Table134[[#This Row],[Date (MM/DD/YYYY)]])</f>
        <v>1900</v>
      </c>
      <c r="K525" t="str">
        <f>IF(Table134[[#This Row],[Date (MM/DD/YYYY)]]="","",MONTH(Table134[[#This Row],[Date (MM/DD/YYYY)]]))</f>
        <v/>
      </c>
    </row>
    <row r="526" spans="6:11" x14ac:dyDescent="0.25">
      <c r="F526">
        <f>SUM(Table134[[#This Row],[Light Brown]:[White]])</f>
        <v>0</v>
      </c>
      <c r="H526" t="e">
        <f>Table134[[#This Row],[Total Eggs]]/Table134[[#This Row],['# Hens]]</f>
        <v>#DIV/0!</v>
      </c>
      <c r="J526">
        <f>YEAR(Table134[[#This Row],[Date (MM/DD/YYYY)]])</f>
        <v>1900</v>
      </c>
      <c r="K526" t="str">
        <f>IF(Table134[[#This Row],[Date (MM/DD/YYYY)]]="","",MONTH(Table134[[#This Row],[Date (MM/DD/YYYY)]]))</f>
        <v/>
      </c>
    </row>
    <row r="527" spans="6:11" x14ac:dyDescent="0.25">
      <c r="F527">
        <f>SUM(Table134[[#This Row],[Light Brown]:[White]])</f>
        <v>0</v>
      </c>
      <c r="H527" t="e">
        <f>Table134[[#This Row],[Total Eggs]]/Table134[[#This Row],['# Hens]]</f>
        <v>#DIV/0!</v>
      </c>
      <c r="J527">
        <f>YEAR(Table134[[#This Row],[Date (MM/DD/YYYY)]])</f>
        <v>1900</v>
      </c>
      <c r="K527" t="str">
        <f>IF(Table134[[#This Row],[Date (MM/DD/YYYY)]]="","",MONTH(Table134[[#This Row],[Date (MM/DD/YYYY)]]))</f>
        <v/>
      </c>
    </row>
    <row r="528" spans="6:11" x14ac:dyDescent="0.25">
      <c r="F528">
        <f>SUM(Table134[[#This Row],[Light Brown]:[White]])</f>
        <v>0</v>
      </c>
      <c r="H528" t="e">
        <f>Table134[[#This Row],[Total Eggs]]/Table134[[#This Row],['# Hens]]</f>
        <v>#DIV/0!</v>
      </c>
      <c r="J528">
        <f>YEAR(Table134[[#This Row],[Date (MM/DD/YYYY)]])</f>
        <v>1900</v>
      </c>
      <c r="K528" t="str">
        <f>IF(Table134[[#This Row],[Date (MM/DD/YYYY)]]="","",MONTH(Table134[[#This Row],[Date (MM/DD/YYYY)]]))</f>
        <v/>
      </c>
    </row>
    <row r="529" spans="6:11" x14ac:dyDescent="0.25">
      <c r="F529">
        <f>SUM(Table134[[#This Row],[Light Brown]:[White]])</f>
        <v>0</v>
      </c>
      <c r="H529" t="e">
        <f>Table134[[#This Row],[Total Eggs]]/Table134[[#This Row],['# Hens]]</f>
        <v>#DIV/0!</v>
      </c>
      <c r="J529">
        <f>YEAR(Table134[[#This Row],[Date (MM/DD/YYYY)]])</f>
        <v>1900</v>
      </c>
      <c r="K529" t="str">
        <f>IF(Table134[[#This Row],[Date (MM/DD/YYYY)]]="","",MONTH(Table134[[#This Row],[Date (MM/DD/YYYY)]]))</f>
        <v/>
      </c>
    </row>
    <row r="530" spans="6:11" x14ac:dyDescent="0.25">
      <c r="F530">
        <f>SUM(Table134[[#This Row],[Light Brown]:[White]])</f>
        <v>0</v>
      </c>
      <c r="H530" t="e">
        <f>Table134[[#This Row],[Total Eggs]]/Table134[[#This Row],['# Hens]]</f>
        <v>#DIV/0!</v>
      </c>
      <c r="J530">
        <f>YEAR(Table134[[#This Row],[Date (MM/DD/YYYY)]])</f>
        <v>1900</v>
      </c>
      <c r="K530" t="str">
        <f>IF(Table134[[#This Row],[Date (MM/DD/YYYY)]]="","",MONTH(Table134[[#This Row],[Date (MM/DD/YYYY)]]))</f>
        <v/>
      </c>
    </row>
    <row r="531" spans="6:11" x14ac:dyDescent="0.25">
      <c r="F531">
        <f>SUM(Table134[[#This Row],[Light Brown]:[White]])</f>
        <v>0</v>
      </c>
      <c r="H531" t="e">
        <f>Table134[[#This Row],[Total Eggs]]/Table134[[#This Row],['# Hens]]</f>
        <v>#DIV/0!</v>
      </c>
      <c r="J531">
        <f>YEAR(Table134[[#This Row],[Date (MM/DD/YYYY)]])</f>
        <v>1900</v>
      </c>
      <c r="K531" t="str">
        <f>IF(Table134[[#This Row],[Date (MM/DD/YYYY)]]="","",MONTH(Table134[[#This Row],[Date (MM/DD/YYYY)]]))</f>
        <v/>
      </c>
    </row>
    <row r="532" spans="6:11" x14ac:dyDescent="0.25">
      <c r="F532">
        <f>SUM(Table134[[#This Row],[Light Brown]:[White]])</f>
        <v>0</v>
      </c>
      <c r="H532" t="e">
        <f>Table134[[#This Row],[Total Eggs]]/Table134[[#This Row],['# Hens]]</f>
        <v>#DIV/0!</v>
      </c>
      <c r="J532">
        <f>YEAR(Table134[[#This Row],[Date (MM/DD/YYYY)]])</f>
        <v>1900</v>
      </c>
      <c r="K532" t="str">
        <f>IF(Table134[[#This Row],[Date (MM/DD/YYYY)]]="","",MONTH(Table134[[#This Row],[Date (MM/DD/YYYY)]]))</f>
        <v/>
      </c>
    </row>
    <row r="533" spans="6:11" x14ac:dyDescent="0.25">
      <c r="F533">
        <f>SUM(Table134[[#This Row],[Light Brown]:[White]])</f>
        <v>0</v>
      </c>
      <c r="H533" t="e">
        <f>Table134[[#This Row],[Total Eggs]]/Table134[[#This Row],['# Hens]]</f>
        <v>#DIV/0!</v>
      </c>
      <c r="J533">
        <f>YEAR(Table134[[#This Row],[Date (MM/DD/YYYY)]])</f>
        <v>1900</v>
      </c>
      <c r="K533" t="str">
        <f>IF(Table134[[#This Row],[Date (MM/DD/YYYY)]]="","",MONTH(Table134[[#This Row],[Date (MM/DD/YYYY)]]))</f>
        <v/>
      </c>
    </row>
    <row r="534" spans="6:11" x14ac:dyDescent="0.25">
      <c r="F534">
        <f>SUM(Table134[[#This Row],[Light Brown]:[White]])</f>
        <v>0</v>
      </c>
      <c r="H534" t="e">
        <f>Table134[[#This Row],[Total Eggs]]/Table134[[#This Row],['# Hens]]</f>
        <v>#DIV/0!</v>
      </c>
      <c r="J534">
        <f>YEAR(Table134[[#This Row],[Date (MM/DD/YYYY)]])</f>
        <v>1900</v>
      </c>
      <c r="K534" t="str">
        <f>IF(Table134[[#This Row],[Date (MM/DD/YYYY)]]="","",MONTH(Table134[[#This Row],[Date (MM/DD/YYYY)]]))</f>
        <v/>
      </c>
    </row>
    <row r="535" spans="6:11" x14ac:dyDescent="0.25">
      <c r="F535">
        <f>SUM(Table134[[#This Row],[Light Brown]:[White]])</f>
        <v>0</v>
      </c>
      <c r="H535" t="e">
        <f>Table134[[#This Row],[Total Eggs]]/Table134[[#This Row],['# Hens]]</f>
        <v>#DIV/0!</v>
      </c>
      <c r="J535">
        <f>YEAR(Table134[[#This Row],[Date (MM/DD/YYYY)]])</f>
        <v>1900</v>
      </c>
      <c r="K535" t="str">
        <f>IF(Table134[[#This Row],[Date (MM/DD/YYYY)]]="","",MONTH(Table134[[#This Row],[Date (MM/DD/YYYY)]]))</f>
        <v/>
      </c>
    </row>
    <row r="536" spans="6:11" x14ac:dyDescent="0.25">
      <c r="F536">
        <f>SUM(Table134[[#This Row],[Light Brown]:[White]])</f>
        <v>0</v>
      </c>
      <c r="H536" t="e">
        <f>Table134[[#This Row],[Total Eggs]]/Table134[[#This Row],['# Hens]]</f>
        <v>#DIV/0!</v>
      </c>
      <c r="J536">
        <f>YEAR(Table134[[#This Row],[Date (MM/DD/YYYY)]])</f>
        <v>1900</v>
      </c>
      <c r="K536" t="str">
        <f>IF(Table134[[#This Row],[Date (MM/DD/YYYY)]]="","",MONTH(Table134[[#This Row],[Date (MM/DD/YYYY)]]))</f>
        <v/>
      </c>
    </row>
    <row r="537" spans="6:11" x14ac:dyDescent="0.25">
      <c r="F537">
        <f>SUM(Table134[[#This Row],[Light Brown]:[White]])</f>
        <v>0</v>
      </c>
      <c r="H537" t="e">
        <f>Table134[[#This Row],[Total Eggs]]/Table134[[#This Row],['# Hens]]</f>
        <v>#DIV/0!</v>
      </c>
      <c r="J537">
        <f>YEAR(Table134[[#This Row],[Date (MM/DD/YYYY)]])</f>
        <v>1900</v>
      </c>
      <c r="K537" t="str">
        <f>IF(Table134[[#This Row],[Date (MM/DD/YYYY)]]="","",MONTH(Table134[[#This Row],[Date (MM/DD/YYYY)]]))</f>
        <v/>
      </c>
    </row>
    <row r="538" spans="6:11" x14ac:dyDescent="0.25">
      <c r="F538">
        <f>SUM(Table134[[#This Row],[Light Brown]:[White]])</f>
        <v>0</v>
      </c>
      <c r="H538" t="e">
        <f>Table134[[#This Row],[Total Eggs]]/Table134[[#This Row],['# Hens]]</f>
        <v>#DIV/0!</v>
      </c>
      <c r="J538">
        <f>YEAR(Table134[[#This Row],[Date (MM/DD/YYYY)]])</f>
        <v>1900</v>
      </c>
      <c r="K538" t="str">
        <f>IF(Table134[[#This Row],[Date (MM/DD/YYYY)]]="","",MONTH(Table134[[#This Row],[Date (MM/DD/YYYY)]]))</f>
        <v/>
      </c>
    </row>
    <row r="539" spans="6:11" x14ac:dyDescent="0.25">
      <c r="F539">
        <f>SUM(Table134[[#This Row],[Light Brown]:[White]])</f>
        <v>0</v>
      </c>
      <c r="H539" t="e">
        <f>Table134[[#This Row],[Total Eggs]]/Table134[[#This Row],['# Hens]]</f>
        <v>#DIV/0!</v>
      </c>
      <c r="J539">
        <f>YEAR(Table134[[#This Row],[Date (MM/DD/YYYY)]])</f>
        <v>1900</v>
      </c>
      <c r="K539" t="str">
        <f>IF(Table134[[#This Row],[Date (MM/DD/YYYY)]]="","",MONTH(Table134[[#This Row],[Date (MM/DD/YYYY)]]))</f>
        <v/>
      </c>
    </row>
    <row r="540" spans="6:11" x14ac:dyDescent="0.25">
      <c r="F540">
        <f>SUM(Table134[[#This Row],[Light Brown]:[White]])</f>
        <v>0</v>
      </c>
      <c r="H540" t="e">
        <f>Table134[[#This Row],[Total Eggs]]/Table134[[#This Row],['# Hens]]</f>
        <v>#DIV/0!</v>
      </c>
      <c r="J540">
        <f>YEAR(Table134[[#This Row],[Date (MM/DD/YYYY)]])</f>
        <v>1900</v>
      </c>
      <c r="K540" t="str">
        <f>IF(Table134[[#This Row],[Date (MM/DD/YYYY)]]="","",MONTH(Table134[[#This Row],[Date (MM/DD/YYYY)]]))</f>
        <v/>
      </c>
    </row>
    <row r="541" spans="6:11" x14ac:dyDescent="0.25">
      <c r="F541">
        <f>SUM(Table134[[#This Row],[Light Brown]:[White]])</f>
        <v>0</v>
      </c>
      <c r="H541" t="e">
        <f>Table134[[#This Row],[Total Eggs]]/Table134[[#This Row],['# Hens]]</f>
        <v>#DIV/0!</v>
      </c>
      <c r="J541">
        <f>YEAR(Table134[[#This Row],[Date (MM/DD/YYYY)]])</f>
        <v>1900</v>
      </c>
      <c r="K541" t="str">
        <f>IF(Table134[[#This Row],[Date (MM/DD/YYYY)]]="","",MONTH(Table134[[#This Row],[Date (MM/DD/YYYY)]]))</f>
        <v/>
      </c>
    </row>
    <row r="542" spans="6:11" x14ac:dyDescent="0.25">
      <c r="F542">
        <f>SUM(Table134[[#This Row],[Light Brown]:[White]])</f>
        <v>0</v>
      </c>
      <c r="H542" t="e">
        <f>Table134[[#This Row],[Total Eggs]]/Table134[[#This Row],['# Hens]]</f>
        <v>#DIV/0!</v>
      </c>
      <c r="J542">
        <f>YEAR(Table134[[#This Row],[Date (MM/DD/YYYY)]])</f>
        <v>1900</v>
      </c>
      <c r="K542" t="str">
        <f>IF(Table134[[#This Row],[Date (MM/DD/YYYY)]]="","",MONTH(Table134[[#This Row],[Date (MM/DD/YYYY)]]))</f>
        <v/>
      </c>
    </row>
    <row r="543" spans="6:11" x14ac:dyDescent="0.25">
      <c r="F543">
        <f>SUM(Table134[[#This Row],[Light Brown]:[White]])</f>
        <v>0</v>
      </c>
      <c r="H543" t="e">
        <f>Table134[[#This Row],[Total Eggs]]/Table134[[#This Row],['# Hens]]</f>
        <v>#DIV/0!</v>
      </c>
      <c r="J543">
        <f>YEAR(Table134[[#This Row],[Date (MM/DD/YYYY)]])</f>
        <v>1900</v>
      </c>
      <c r="K543" t="str">
        <f>IF(Table134[[#This Row],[Date (MM/DD/YYYY)]]="","",MONTH(Table134[[#This Row],[Date (MM/DD/YYYY)]]))</f>
        <v/>
      </c>
    </row>
    <row r="544" spans="6:11" x14ac:dyDescent="0.25">
      <c r="F544">
        <f>SUM(Table134[[#This Row],[Light Brown]:[White]])</f>
        <v>0</v>
      </c>
      <c r="H544" t="e">
        <f>Table134[[#This Row],[Total Eggs]]/Table134[[#This Row],['# Hens]]</f>
        <v>#DIV/0!</v>
      </c>
      <c r="J544">
        <f>YEAR(Table134[[#This Row],[Date (MM/DD/YYYY)]])</f>
        <v>1900</v>
      </c>
      <c r="K544" t="str">
        <f>IF(Table134[[#This Row],[Date (MM/DD/YYYY)]]="","",MONTH(Table134[[#This Row],[Date (MM/DD/YYYY)]]))</f>
        <v/>
      </c>
    </row>
    <row r="545" spans="6:11" x14ac:dyDescent="0.25">
      <c r="F545">
        <f>SUM(Table134[[#This Row],[Light Brown]:[White]])</f>
        <v>0</v>
      </c>
      <c r="H545" t="e">
        <f>Table134[[#This Row],[Total Eggs]]/Table134[[#This Row],['# Hens]]</f>
        <v>#DIV/0!</v>
      </c>
      <c r="J545">
        <f>YEAR(Table134[[#This Row],[Date (MM/DD/YYYY)]])</f>
        <v>1900</v>
      </c>
      <c r="K545" t="str">
        <f>IF(Table134[[#This Row],[Date (MM/DD/YYYY)]]="","",MONTH(Table134[[#This Row],[Date (MM/DD/YYYY)]]))</f>
        <v/>
      </c>
    </row>
    <row r="546" spans="6:11" x14ac:dyDescent="0.25">
      <c r="F546">
        <f>SUM(Table134[[#This Row],[Light Brown]:[White]])</f>
        <v>0</v>
      </c>
      <c r="H546" t="e">
        <f>Table134[[#This Row],[Total Eggs]]/Table134[[#This Row],['# Hens]]</f>
        <v>#DIV/0!</v>
      </c>
      <c r="J546">
        <f>YEAR(Table134[[#This Row],[Date (MM/DD/YYYY)]])</f>
        <v>1900</v>
      </c>
      <c r="K546" t="str">
        <f>IF(Table134[[#This Row],[Date (MM/DD/YYYY)]]="","",MONTH(Table134[[#This Row],[Date (MM/DD/YYYY)]]))</f>
        <v/>
      </c>
    </row>
    <row r="547" spans="6:11" x14ac:dyDescent="0.25">
      <c r="F547">
        <f>SUM(Table134[[#This Row],[Light Brown]:[White]])</f>
        <v>0</v>
      </c>
      <c r="H547" t="e">
        <f>Table134[[#This Row],[Total Eggs]]/Table134[[#This Row],['# Hens]]</f>
        <v>#DIV/0!</v>
      </c>
      <c r="J547">
        <f>YEAR(Table134[[#This Row],[Date (MM/DD/YYYY)]])</f>
        <v>1900</v>
      </c>
      <c r="K547" t="str">
        <f>IF(Table134[[#This Row],[Date (MM/DD/YYYY)]]="","",MONTH(Table134[[#This Row],[Date (MM/DD/YYYY)]]))</f>
        <v/>
      </c>
    </row>
    <row r="548" spans="6:11" x14ac:dyDescent="0.25">
      <c r="F548">
        <f>SUM(Table134[[#This Row],[Light Brown]:[White]])</f>
        <v>0</v>
      </c>
      <c r="H548" t="e">
        <f>Table134[[#This Row],[Total Eggs]]/Table134[[#This Row],['# Hens]]</f>
        <v>#DIV/0!</v>
      </c>
      <c r="J548">
        <f>YEAR(Table134[[#This Row],[Date (MM/DD/YYYY)]])</f>
        <v>1900</v>
      </c>
      <c r="K548" t="str">
        <f>IF(Table134[[#This Row],[Date (MM/DD/YYYY)]]="","",MONTH(Table134[[#This Row],[Date (MM/DD/YYYY)]]))</f>
        <v/>
      </c>
    </row>
    <row r="549" spans="6:11" x14ac:dyDescent="0.25">
      <c r="F549">
        <f>SUM(Table134[[#This Row],[Light Brown]:[White]])</f>
        <v>0</v>
      </c>
      <c r="H549" t="e">
        <f>Table134[[#This Row],[Total Eggs]]/Table134[[#This Row],['# Hens]]</f>
        <v>#DIV/0!</v>
      </c>
      <c r="J549">
        <f>YEAR(Table134[[#This Row],[Date (MM/DD/YYYY)]])</f>
        <v>1900</v>
      </c>
      <c r="K549" t="str">
        <f>IF(Table134[[#This Row],[Date (MM/DD/YYYY)]]="","",MONTH(Table134[[#This Row],[Date (MM/DD/YYYY)]]))</f>
        <v/>
      </c>
    </row>
    <row r="550" spans="6:11" x14ac:dyDescent="0.25">
      <c r="F550">
        <f>SUM(Table134[[#This Row],[Light Brown]:[White]])</f>
        <v>0</v>
      </c>
      <c r="H550" t="e">
        <f>Table134[[#This Row],[Total Eggs]]/Table134[[#This Row],['# Hens]]</f>
        <v>#DIV/0!</v>
      </c>
      <c r="J550">
        <f>YEAR(Table134[[#This Row],[Date (MM/DD/YYYY)]])</f>
        <v>1900</v>
      </c>
      <c r="K550" t="str">
        <f>IF(Table134[[#This Row],[Date (MM/DD/YYYY)]]="","",MONTH(Table134[[#This Row],[Date (MM/DD/YYYY)]]))</f>
        <v/>
      </c>
    </row>
    <row r="551" spans="6:11" x14ac:dyDescent="0.25">
      <c r="F551">
        <f>SUM(Table134[[#This Row],[Light Brown]:[White]])</f>
        <v>0</v>
      </c>
      <c r="H551" t="e">
        <f>Table134[[#This Row],[Total Eggs]]/Table134[[#This Row],['# Hens]]</f>
        <v>#DIV/0!</v>
      </c>
      <c r="J551">
        <f>YEAR(Table134[[#This Row],[Date (MM/DD/YYYY)]])</f>
        <v>1900</v>
      </c>
      <c r="K551" t="str">
        <f>IF(Table134[[#This Row],[Date (MM/DD/YYYY)]]="","",MONTH(Table134[[#This Row],[Date (MM/DD/YYYY)]]))</f>
        <v/>
      </c>
    </row>
    <row r="552" spans="6:11" x14ac:dyDescent="0.25">
      <c r="F552">
        <f>SUM(Table134[[#This Row],[Light Brown]:[White]])</f>
        <v>0</v>
      </c>
      <c r="H552" t="e">
        <f>Table134[[#This Row],[Total Eggs]]/Table134[[#This Row],['# Hens]]</f>
        <v>#DIV/0!</v>
      </c>
      <c r="J552">
        <f>YEAR(Table134[[#This Row],[Date (MM/DD/YYYY)]])</f>
        <v>1900</v>
      </c>
      <c r="K552" t="str">
        <f>IF(Table134[[#This Row],[Date (MM/DD/YYYY)]]="","",MONTH(Table134[[#This Row],[Date (MM/DD/YYYY)]]))</f>
        <v/>
      </c>
    </row>
    <row r="553" spans="6:11" x14ac:dyDescent="0.25">
      <c r="F553">
        <f>SUM(Table134[[#This Row],[Light Brown]:[White]])</f>
        <v>0</v>
      </c>
      <c r="H553" t="e">
        <f>Table134[[#This Row],[Total Eggs]]/Table134[[#This Row],['# Hens]]</f>
        <v>#DIV/0!</v>
      </c>
      <c r="J553">
        <f>YEAR(Table134[[#This Row],[Date (MM/DD/YYYY)]])</f>
        <v>1900</v>
      </c>
      <c r="K553" t="str">
        <f>IF(Table134[[#This Row],[Date (MM/DD/YYYY)]]="","",MONTH(Table134[[#This Row],[Date (MM/DD/YYYY)]]))</f>
        <v/>
      </c>
    </row>
    <row r="554" spans="6:11" x14ac:dyDescent="0.25">
      <c r="F554">
        <f>SUM(Table134[[#This Row],[Light Brown]:[White]])</f>
        <v>0</v>
      </c>
      <c r="H554" t="e">
        <f>Table134[[#This Row],[Total Eggs]]/Table134[[#This Row],['# Hens]]</f>
        <v>#DIV/0!</v>
      </c>
      <c r="J554">
        <f>YEAR(Table134[[#This Row],[Date (MM/DD/YYYY)]])</f>
        <v>1900</v>
      </c>
      <c r="K554" t="str">
        <f>IF(Table134[[#This Row],[Date (MM/DD/YYYY)]]="","",MONTH(Table134[[#This Row],[Date (MM/DD/YYYY)]]))</f>
        <v/>
      </c>
    </row>
    <row r="555" spans="6:11" x14ac:dyDescent="0.25">
      <c r="F555">
        <f>SUM(Table134[[#This Row],[Light Brown]:[White]])</f>
        <v>0</v>
      </c>
      <c r="H555" t="e">
        <f>Table134[[#This Row],[Total Eggs]]/Table134[[#This Row],['# Hens]]</f>
        <v>#DIV/0!</v>
      </c>
      <c r="J555">
        <f>YEAR(Table134[[#This Row],[Date (MM/DD/YYYY)]])</f>
        <v>1900</v>
      </c>
      <c r="K555" t="str">
        <f>IF(Table134[[#This Row],[Date (MM/DD/YYYY)]]="","",MONTH(Table134[[#This Row],[Date (MM/DD/YYYY)]]))</f>
        <v/>
      </c>
    </row>
    <row r="556" spans="6:11" x14ac:dyDescent="0.25">
      <c r="F556">
        <f>SUM(Table134[[#This Row],[Light Brown]:[White]])</f>
        <v>0</v>
      </c>
      <c r="H556" t="e">
        <f>Table134[[#This Row],[Total Eggs]]/Table134[[#This Row],['# Hens]]</f>
        <v>#DIV/0!</v>
      </c>
      <c r="J556">
        <f>YEAR(Table134[[#This Row],[Date (MM/DD/YYYY)]])</f>
        <v>1900</v>
      </c>
      <c r="K556" t="str">
        <f>IF(Table134[[#This Row],[Date (MM/DD/YYYY)]]="","",MONTH(Table134[[#This Row],[Date (MM/DD/YYYY)]]))</f>
        <v/>
      </c>
    </row>
    <row r="557" spans="6:11" x14ac:dyDescent="0.25">
      <c r="F557">
        <f>SUM(Table134[[#This Row],[Light Brown]:[White]])</f>
        <v>0</v>
      </c>
      <c r="H557" t="e">
        <f>Table134[[#This Row],[Total Eggs]]/Table134[[#This Row],['# Hens]]</f>
        <v>#DIV/0!</v>
      </c>
      <c r="J557">
        <f>YEAR(Table134[[#This Row],[Date (MM/DD/YYYY)]])</f>
        <v>1900</v>
      </c>
      <c r="K557" t="str">
        <f>IF(Table134[[#This Row],[Date (MM/DD/YYYY)]]="","",MONTH(Table134[[#This Row],[Date (MM/DD/YYYY)]]))</f>
        <v/>
      </c>
    </row>
    <row r="558" spans="6:11" x14ac:dyDescent="0.25">
      <c r="F558">
        <f>SUM(Table134[[#This Row],[Light Brown]:[White]])</f>
        <v>0</v>
      </c>
      <c r="H558" t="e">
        <f>Table134[[#This Row],[Total Eggs]]/Table134[[#This Row],['# Hens]]</f>
        <v>#DIV/0!</v>
      </c>
      <c r="J558">
        <f>YEAR(Table134[[#This Row],[Date (MM/DD/YYYY)]])</f>
        <v>1900</v>
      </c>
      <c r="K558" t="str">
        <f>IF(Table134[[#This Row],[Date (MM/DD/YYYY)]]="","",MONTH(Table134[[#This Row],[Date (MM/DD/YYYY)]]))</f>
        <v/>
      </c>
    </row>
    <row r="559" spans="6:11" x14ac:dyDescent="0.25">
      <c r="F559">
        <f>SUM(Table134[[#This Row],[Light Brown]:[White]])</f>
        <v>0</v>
      </c>
      <c r="H559" t="e">
        <f>Table134[[#This Row],[Total Eggs]]/Table134[[#This Row],['# Hens]]</f>
        <v>#DIV/0!</v>
      </c>
      <c r="J559">
        <f>YEAR(Table134[[#This Row],[Date (MM/DD/YYYY)]])</f>
        <v>1900</v>
      </c>
      <c r="K559" t="str">
        <f>IF(Table134[[#This Row],[Date (MM/DD/YYYY)]]="","",MONTH(Table134[[#This Row],[Date (MM/DD/YYYY)]]))</f>
        <v/>
      </c>
    </row>
    <row r="560" spans="6:11" x14ac:dyDescent="0.25">
      <c r="F560">
        <f>SUM(Table134[[#This Row],[Light Brown]:[White]])</f>
        <v>0</v>
      </c>
      <c r="H560" t="e">
        <f>Table134[[#This Row],[Total Eggs]]/Table134[[#This Row],['# Hens]]</f>
        <v>#DIV/0!</v>
      </c>
      <c r="J560">
        <f>YEAR(Table134[[#This Row],[Date (MM/DD/YYYY)]])</f>
        <v>1900</v>
      </c>
      <c r="K560" t="str">
        <f>IF(Table134[[#This Row],[Date (MM/DD/YYYY)]]="","",MONTH(Table134[[#This Row],[Date (MM/DD/YYYY)]]))</f>
        <v/>
      </c>
    </row>
    <row r="561" spans="6:11" x14ac:dyDescent="0.25">
      <c r="F561">
        <f>SUM(Table134[[#This Row],[Light Brown]:[White]])</f>
        <v>0</v>
      </c>
      <c r="H561" t="e">
        <f>Table134[[#This Row],[Total Eggs]]/Table134[[#This Row],['# Hens]]</f>
        <v>#DIV/0!</v>
      </c>
      <c r="J561">
        <f>YEAR(Table134[[#This Row],[Date (MM/DD/YYYY)]])</f>
        <v>1900</v>
      </c>
      <c r="K561" t="str">
        <f>IF(Table134[[#This Row],[Date (MM/DD/YYYY)]]="","",MONTH(Table134[[#This Row],[Date (MM/DD/YYYY)]]))</f>
        <v/>
      </c>
    </row>
    <row r="562" spans="6:11" x14ac:dyDescent="0.25">
      <c r="F562">
        <f>SUM(Table134[[#This Row],[Light Brown]:[White]])</f>
        <v>0</v>
      </c>
      <c r="H562" t="e">
        <f>Table134[[#This Row],[Total Eggs]]/Table134[[#This Row],['# Hens]]</f>
        <v>#DIV/0!</v>
      </c>
      <c r="J562">
        <f>YEAR(Table134[[#This Row],[Date (MM/DD/YYYY)]])</f>
        <v>1900</v>
      </c>
      <c r="K562" t="str">
        <f>IF(Table134[[#This Row],[Date (MM/DD/YYYY)]]="","",MONTH(Table134[[#This Row],[Date (MM/DD/YYYY)]]))</f>
        <v/>
      </c>
    </row>
    <row r="563" spans="6:11" x14ac:dyDescent="0.25">
      <c r="F563">
        <f>SUM(Table134[[#This Row],[Light Brown]:[White]])</f>
        <v>0</v>
      </c>
      <c r="H563" t="e">
        <f>Table134[[#This Row],[Total Eggs]]/Table134[[#This Row],['# Hens]]</f>
        <v>#DIV/0!</v>
      </c>
      <c r="J563">
        <f>YEAR(Table134[[#This Row],[Date (MM/DD/YYYY)]])</f>
        <v>1900</v>
      </c>
      <c r="K563" t="str">
        <f>IF(Table134[[#This Row],[Date (MM/DD/YYYY)]]="","",MONTH(Table134[[#This Row],[Date (MM/DD/YYYY)]]))</f>
        <v/>
      </c>
    </row>
    <row r="564" spans="6:11" x14ac:dyDescent="0.25">
      <c r="F564">
        <f>SUM(Table134[[#This Row],[Light Brown]:[White]])</f>
        <v>0</v>
      </c>
      <c r="H564" t="e">
        <f>Table134[[#This Row],[Total Eggs]]/Table134[[#This Row],['# Hens]]</f>
        <v>#DIV/0!</v>
      </c>
      <c r="J564">
        <f>YEAR(Table134[[#This Row],[Date (MM/DD/YYYY)]])</f>
        <v>1900</v>
      </c>
      <c r="K564" t="str">
        <f>IF(Table134[[#This Row],[Date (MM/DD/YYYY)]]="","",MONTH(Table134[[#This Row],[Date (MM/DD/YYYY)]]))</f>
        <v/>
      </c>
    </row>
    <row r="565" spans="6:11" x14ac:dyDescent="0.25">
      <c r="F565">
        <f>SUM(Table134[[#This Row],[Light Brown]:[White]])</f>
        <v>0</v>
      </c>
      <c r="H565" t="e">
        <f>Table134[[#This Row],[Total Eggs]]/Table134[[#This Row],['# Hens]]</f>
        <v>#DIV/0!</v>
      </c>
      <c r="J565">
        <f>YEAR(Table134[[#This Row],[Date (MM/DD/YYYY)]])</f>
        <v>1900</v>
      </c>
      <c r="K565" t="str">
        <f>IF(Table134[[#This Row],[Date (MM/DD/YYYY)]]="","",MONTH(Table134[[#This Row],[Date (MM/DD/YYYY)]]))</f>
        <v/>
      </c>
    </row>
    <row r="566" spans="6:11" x14ac:dyDescent="0.25">
      <c r="F566">
        <f>SUM(Table134[[#This Row],[Light Brown]:[White]])</f>
        <v>0</v>
      </c>
      <c r="H566" t="e">
        <f>Table134[[#This Row],[Total Eggs]]/Table134[[#This Row],['# Hens]]</f>
        <v>#DIV/0!</v>
      </c>
      <c r="J566">
        <f>YEAR(Table134[[#This Row],[Date (MM/DD/YYYY)]])</f>
        <v>1900</v>
      </c>
      <c r="K566" t="str">
        <f>IF(Table134[[#This Row],[Date (MM/DD/YYYY)]]="","",MONTH(Table134[[#This Row],[Date (MM/DD/YYYY)]]))</f>
        <v/>
      </c>
    </row>
    <row r="567" spans="6:11" x14ac:dyDescent="0.25">
      <c r="F567">
        <f>SUM(Table134[[#This Row],[Light Brown]:[White]])</f>
        <v>0</v>
      </c>
      <c r="H567" t="e">
        <f>Table134[[#This Row],[Total Eggs]]/Table134[[#This Row],['# Hens]]</f>
        <v>#DIV/0!</v>
      </c>
      <c r="J567">
        <f>YEAR(Table134[[#This Row],[Date (MM/DD/YYYY)]])</f>
        <v>1900</v>
      </c>
      <c r="K567" t="str">
        <f>IF(Table134[[#This Row],[Date (MM/DD/YYYY)]]="","",MONTH(Table134[[#This Row],[Date (MM/DD/YYYY)]]))</f>
        <v/>
      </c>
    </row>
    <row r="568" spans="6:11" x14ac:dyDescent="0.25">
      <c r="F568">
        <f>SUM(Table134[[#This Row],[Light Brown]:[White]])</f>
        <v>0</v>
      </c>
      <c r="H568" t="e">
        <f>Table134[[#This Row],[Total Eggs]]/Table134[[#This Row],['# Hens]]</f>
        <v>#DIV/0!</v>
      </c>
      <c r="J568">
        <f>YEAR(Table134[[#This Row],[Date (MM/DD/YYYY)]])</f>
        <v>1900</v>
      </c>
      <c r="K568" t="str">
        <f>IF(Table134[[#This Row],[Date (MM/DD/YYYY)]]="","",MONTH(Table134[[#This Row],[Date (MM/DD/YYYY)]]))</f>
        <v/>
      </c>
    </row>
    <row r="569" spans="6:11" x14ac:dyDescent="0.25">
      <c r="F569">
        <f>SUM(Table134[[#This Row],[Light Brown]:[White]])</f>
        <v>0</v>
      </c>
      <c r="H569" t="e">
        <f>Table134[[#This Row],[Total Eggs]]/Table134[[#This Row],['# Hens]]</f>
        <v>#DIV/0!</v>
      </c>
      <c r="J569">
        <f>YEAR(Table134[[#This Row],[Date (MM/DD/YYYY)]])</f>
        <v>1900</v>
      </c>
      <c r="K569" t="str">
        <f>IF(Table134[[#This Row],[Date (MM/DD/YYYY)]]="","",MONTH(Table134[[#This Row],[Date (MM/DD/YYYY)]]))</f>
        <v/>
      </c>
    </row>
    <row r="570" spans="6:11" x14ac:dyDescent="0.25">
      <c r="F570">
        <f>SUM(Table134[[#This Row],[Light Brown]:[White]])</f>
        <v>0</v>
      </c>
      <c r="H570" t="e">
        <f>Table134[[#This Row],[Total Eggs]]/Table134[[#This Row],['# Hens]]</f>
        <v>#DIV/0!</v>
      </c>
      <c r="J570">
        <f>YEAR(Table134[[#This Row],[Date (MM/DD/YYYY)]])</f>
        <v>1900</v>
      </c>
      <c r="K570" t="str">
        <f>IF(Table134[[#This Row],[Date (MM/DD/YYYY)]]="","",MONTH(Table134[[#This Row],[Date (MM/DD/YYYY)]]))</f>
        <v/>
      </c>
    </row>
    <row r="571" spans="6:11" x14ac:dyDescent="0.25">
      <c r="F571">
        <f>SUM(Table134[[#This Row],[Light Brown]:[White]])</f>
        <v>0</v>
      </c>
      <c r="H571" t="e">
        <f>Table134[[#This Row],[Total Eggs]]/Table134[[#This Row],['# Hens]]</f>
        <v>#DIV/0!</v>
      </c>
      <c r="J571">
        <f>YEAR(Table134[[#This Row],[Date (MM/DD/YYYY)]])</f>
        <v>1900</v>
      </c>
      <c r="K571" t="str">
        <f>IF(Table134[[#This Row],[Date (MM/DD/YYYY)]]="","",MONTH(Table134[[#This Row],[Date (MM/DD/YYYY)]]))</f>
        <v/>
      </c>
    </row>
    <row r="572" spans="6:11" x14ac:dyDescent="0.25">
      <c r="F572">
        <f>SUM(Table134[[#This Row],[Light Brown]:[White]])</f>
        <v>0</v>
      </c>
      <c r="H572" t="e">
        <f>Table134[[#This Row],[Total Eggs]]/Table134[[#This Row],['# Hens]]</f>
        <v>#DIV/0!</v>
      </c>
      <c r="J572">
        <f>YEAR(Table134[[#This Row],[Date (MM/DD/YYYY)]])</f>
        <v>1900</v>
      </c>
      <c r="K572" t="str">
        <f>IF(Table134[[#This Row],[Date (MM/DD/YYYY)]]="","",MONTH(Table134[[#This Row],[Date (MM/DD/YYYY)]]))</f>
        <v/>
      </c>
    </row>
    <row r="573" spans="6:11" x14ac:dyDescent="0.25">
      <c r="F573">
        <f>SUM(Table134[[#This Row],[Light Brown]:[White]])</f>
        <v>0</v>
      </c>
      <c r="H573" t="e">
        <f>Table134[[#This Row],[Total Eggs]]/Table134[[#This Row],['# Hens]]</f>
        <v>#DIV/0!</v>
      </c>
      <c r="J573">
        <f>YEAR(Table134[[#This Row],[Date (MM/DD/YYYY)]])</f>
        <v>1900</v>
      </c>
      <c r="K573" t="str">
        <f>IF(Table134[[#This Row],[Date (MM/DD/YYYY)]]="","",MONTH(Table134[[#This Row],[Date (MM/DD/YYYY)]]))</f>
        <v/>
      </c>
    </row>
    <row r="574" spans="6:11" x14ac:dyDescent="0.25">
      <c r="F574">
        <f>SUM(Table134[[#This Row],[Light Brown]:[White]])</f>
        <v>0</v>
      </c>
      <c r="H574" t="e">
        <f>Table134[[#This Row],[Total Eggs]]/Table134[[#This Row],['# Hens]]</f>
        <v>#DIV/0!</v>
      </c>
      <c r="J574">
        <f>YEAR(Table134[[#This Row],[Date (MM/DD/YYYY)]])</f>
        <v>1900</v>
      </c>
      <c r="K574" t="str">
        <f>IF(Table134[[#This Row],[Date (MM/DD/YYYY)]]="","",MONTH(Table134[[#This Row],[Date (MM/DD/YYYY)]]))</f>
        <v/>
      </c>
    </row>
    <row r="575" spans="6:11" x14ac:dyDescent="0.25">
      <c r="F575">
        <f>SUM(Table134[[#This Row],[Light Brown]:[White]])</f>
        <v>0</v>
      </c>
      <c r="H575" t="e">
        <f>Table134[[#This Row],[Total Eggs]]/Table134[[#This Row],['# Hens]]</f>
        <v>#DIV/0!</v>
      </c>
      <c r="J575">
        <f>YEAR(Table134[[#This Row],[Date (MM/DD/YYYY)]])</f>
        <v>1900</v>
      </c>
      <c r="K575" t="str">
        <f>IF(Table134[[#This Row],[Date (MM/DD/YYYY)]]="","",MONTH(Table134[[#This Row],[Date (MM/DD/YYYY)]]))</f>
        <v/>
      </c>
    </row>
    <row r="576" spans="6:11" x14ac:dyDescent="0.25">
      <c r="F576">
        <f>SUM(Table134[[#This Row],[Light Brown]:[White]])</f>
        <v>0</v>
      </c>
      <c r="H576" t="e">
        <f>Table134[[#This Row],[Total Eggs]]/Table134[[#This Row],['# Hens]]</f>
        <v>#DIV/0!</v>
      </c>
      <c r="J576">
        <f>YEAR(Table134[[#This Row],[Date (MM/DD/YYYY)]])</f>
        <v>1900</v>
      </c>
      <c r="K576" t="str">
        <f>IF(Table134[[#This Row],[Date (MM/DD/YYYY)]]="","",MONTH(Table134[[#This Row],[Date (MM/DD/YYYY)]]))</f>
        <v/>
      </c>
    </row>
    <row r="577" spans="6:11" x14ac:dyDescent="0.25">
      <c r="F577">
        <f>SUM(Table134[[#This Row],[Light Brown]:[White]])</f>
        <v>0</v>
      </c>
      <c r="H577" t="e">
        <f>Table134[[#This Row],[Total Eggs]]/Table134[[#This Row],['# Hens]]</f>
        <v>#DIV/0!</v>
      </c>
      <c r="J577">
        <f>YEAR(Table134[[#This Row],[Date (MM/DD/YYYY)]])</f>
        <v>1900</v>
      </c>
      <c r="K577" t="str">
        <f>IF(Table134[[#This Row],[Date (MM/DD/YYYY)]]="","",MONTH(Table134[[#This Row],[Date (MM/DD/YYYY)]]))</f>
        <v/>
      </c>
    </row>
    <row r="578" spans="6:11" x14ac:dyDescent="0.25">
      <c r="F578">
        <f>SUM(Table134[[#This Row],[Light Brown]:[White]])</f>
        <v>0</v>
      </c>
      <c r="H578" t="e">
        <f>Table134[[#This Row],[Total Eggs]]/Table134[[#This Row],['# Hens]]</f>
        <v>#DIV/0!</v>
      </c>
      <c r="J578">
        <f>YEAR(Table134[[#This Row],[Date (MM/DD/YYYY)]])</f>
        <v>1900</v>
      </c>
      <c r="K578" t="str">
        <f>IF(Table134[[#This Row],[Date (MM/DD/YYYY)]]="","",MONTH(Table134[[#This Row],[Date (MM/DD/YYYY)]]))</f>
        <v/>
      </c>
    </row>
    <row r="579" spans="6:11" x14ac:dyDescent="0.25">
      <c r="F579">
        <f>SUM(Table134[[#This Row],[Light Brown]:[White]])</f>
        <v>0</v>
      </c>
      <c r="H579" t="e">
        <f>Table134[[#This Row],[Total Eggs]]/Table134[[#This Row],['# Hens]]</f>
        <v>#DIV/0!</v>
      </c>
      <c r="J579">
        <f>YEAR(Table134[[#This Row],[Date (MM/DD/YYYY)]])</f>
        <v>1900</v>
      </c>
      <c r="K579" t="str">
        <f>IF(Table134[[#This Row],[Date (MM/DD/YYYY)]]="","",MONTH(Table134[[#This Row],[Date (MM/DD/YYYY)]]))</f>
        <v/>
      </c>
    </row>
    <row r="580" spans="6:11" x14ac:dyDescent="0.25">
      <c r="F580">
        <f>SUM(Table134[[#This Row],[Light Brown]:[White]])</f>
        <v>0</v>
      </c>
      <c r="H580" t="e">
        <f>Table134[[#This Row],[Total Eggs]]/Table134[[#This Row],['# Hens]]</f>
        <v>#DIV/0!</v>
      </c>
      <c r="J580">
        <f>YEAR(Table134[[#This Row],[Date (MM/DD/YYYY)]])</f>
        <v>1900</v>
      </c>
      <c r="K580" t="str">
        <f>IF(Table134[[#This Row],[Date (MM/DD/YYYY)]]="","",MONTH(Table134[[#This Row],[Date (MM/DD/YYYY)]]))</f>
        <v/>
      </c>
    </row>
    <row r="581" spans="6:11" x14ac:dyDescent="0.25">
      <c r="F581">
        <f>SUM(Table134[[#This Row],[Light Brown]:[White]])</f>
        <v>0</v>
      </c>
      <c r="H581" t="e">
        <f>Table134[[#This Row],[Total Eggs]]/Table134[[#This Row],['# Hens]]</f>
        <v>#DIV/0!</v>
      </c>
      <c r="J581">
        <f>YEAR(Table134[[#This Row],[Date (MM/DD/YYYY)]])</f>
        <v>1900</v>
      </c>
      <c r="K581" t="str">
        <f>IF(Table134[[#This Row],[Date (MM/DD/YYYY)]]="","",MONTH(Table134[[#This Row],[Date (MM/DD/YYYY)]]))</f>
        <v/>
      </c>
    </row>
    <row r="582" spans="6:11" x14ac:dyDescent="0.25">
      <c r="F582">
        <f>SUM(Table134[[#This Row],[Light Brown]:[White]])</f>
        <v>0</v>
      </c>
      <c r="H582" t="e">
        <f>Table134[[#This Row],[Total Eggs]]/Table134[[#This Row],['# Hens]]</f>
        <v>#DIV/0!</v>
      </c>
      <c r="J582">
        <f>YEAR(Table134[[#This Row],[Date (MM/DD/YYYY)]])</f>
        <v>1900</v>
      </c>
      <c r="K582" t="str">
        <f>IF(Table134[[#This Row],[Date (MM/DD/YYYY)]]="","",MONTH(Table134[[#This Row],[Date (MM/DD/YYYY)]]))</f>
        <v/>
      </c>
    </row>
    <row r="583" spans="6:11" x14ac:dyDescent="0.25">
      <c r="F583">
        <f>SUM(Table134[[#This Row],[Light Brown]:[White]])</f>
        <v>0</v>
      </c>
      <c r="H583" t="e">
        <f>Table134[[#This Row],[Total Eggs]]/Table134[[#This Row],['# Hens]]</f>
        <v>#DIV/0!</v>
      </c>
      <c r="J583">
        <f>YEAR(Table134[[#This Row],[Date (MM/DD/YYYY)]])</f>
        <v>1900</v>
      </c>
      <c r="K583" t="str">
        <f>IF(Table134[[#This Row],[Date (MM/DD/YYYY)]]="","",MONTH(Table134[[#This Row],[Date (MM/DD/YYYY)]]))</f>
        <v/>
      </c>
    </row>
    <row r="584" spans="6:11" x14ac:dyDescent="0.25">
      <c r="F584">
        <f>SUM(Table134[[#This Row],[Light Brown]:[White]])</f>
        <v>0</v>
      </c>
      <c r="H584" t="e">
        <f>Table134[[#This Row],[Total Eggs]]/Table134[[#This Row],['# Hens]]</f>
        <v>#DIV/0!</v>
      </c>
      <c r="J584">
        <f>YEAR(Table134[[#This Row],[Date (MM/DD/YYYY)]])</f>
        <v>1900</v>
      </c>
      <c r="K584" t="str">
        <f>IF(Table134[[#This Row],[Date (MM/DD/YYYY)]]="","",MONTH(Table134[[#This Row],[Date (MM/DD/YYYY)]]))</f>
        <v/>
      </c>
    </row>
    <row r="585" spans="6:11" x14ac:dyDescent="0.25">
      <c r="F585">
        <f>SUM(Table134[[#This Row],[Light Brown]:[White]])</f>
        <v>0</v>
      </c>
      <c r="H585" t="e">
        <f>Table134[[#This Row],[Total Eggs]]/Table134[[#This Row],['# Hens]]</f>
        <v>#DIV/0!</v>
      </c>
      <c r="J585">
        <f>YEAR(Table134[[#This Row],[Date (MM/DD/YYYY)]])</f>
        <v>1900</v>
      </c>
      <c r="K585" t="str">
        <f>IF(Table134[[#This Row],[Date (MM/DD/YYYY)]]="","",MONTH(Table134[[#This Row],[Date (MM/DD/YYYY)]]))</f>
        <v/>
      </c>
    </row>
    <row r="586" spans="6:11" x14ac:dyDescent="0.25">
      <c r="F586">
        <f>SUM(Table134[[#This Row],[Light Brown]:[White]])</f>
        <v>0</v>
      </c>
      <c r="H586" t="e">
        <f>Table134[[#This Row],[Total Eggs]]/Table134[[#This Row],['# Hens]]</f>
        <v>#DIV/0!</v>
      </c>
      <c r="J586">
        <f>YEAR(Table134[[#This Row],[Date (MM/DD/YYYY)]])</f>
        <v>1900</v>
      </c>
      <c r="K586" t="str">
        <f>IF(Table134[[#This Row],[Date (MM/DD/YYYY)]]="","",MONTH(Table134[[#This Row],[Date (MM/DD/YYYY)]]))</f>
        <v/>
      </c>
    </row>
    <row r="587" spans="6:11" x14ac:dyDescent="0.25">
      <c r="F587">
        <f>SUM(Table134[[#This Row],[Light Brown]:[White]])</f>
        <v>0</v>
      </c>
      <c r="H587" t="e">
        <f>Table134[[#This Row],[Total Eggs]]/Table134[[#This Row],['# Hens]]</f>
        <v>#DIV/0!</v>
      </c>
      <c r="J587">
        <f>YEAR(Table134[[#This Row],[Date (MM/DD/YYYY)]])</f>
        <v>1900</v>
      </c>
      <c r="K587" t="str">
        <f>IF(Table134[[#This Row],[Date (MM/DD/YYYY)]]="","",MONTH(Table134[[#This Row],[Date (MM/DD/YYYY)]]))</f>
        <v/>
      </c>
    </row>
    <row r="588" spans="6:11" x14ac:dyDescent="0.25">
      <c r="F588">
        <f>SUM(Table134[[#This Row],[Light Brown]:[White]])</f>
        <v>0</v>
      </c>
      <c r="H588" t="e">
        <f>Table134[[#This Row],[Total Eggs]]/Table134[[#This Row],['# Hens]]</f>
        <v>#DIV/0!</v>
      </c>
      <c r="J588">
        <f>YEAR(Table134[[#This Row],[Date (MM/DD/YYYY)]])</f>
        <v>1900</v>
      </c>
      <c r="K588" t="str">
        <f>IF(Table134[[#This Row],[Date (MM/DD/YYYY)]]="","",MONTH(Table134[[#This Row],[Date (MM/DD/YYYY)]]))</f>
        <v/>
      </c>
    </row>
    <row r="589" spans="6:11" x14ac:dyDescent="0.25">
      <c r="F589">
        <f>SUM(Table134[[#This Row],[Light Brown]:[White]])</f>
        <v>0</v>
      </c>
      <c r="H589" t="e">
        <f>Table134[[#This Row],[Total Eggs]]/Table134[[#This Row],['# Hens]]</f>
        <v>#DIV/0!</v>
      </c>
      <c r="J589">
        <f>YEAR(Table134[[#This Row],[Date (MM/DD/YYYY)]])</f>
        <v>1900</v>
      </c>
      <c r="K589" t="str">
        <f>IF(Table134[[#This Row],[Date (MM/DD/YYYY)]]="","",MONTH(Table134[[#This Row],[Date (MM/DD/YYYY)]]))</f>
        <v/>
      </c>
    </row>
    <row r="590" spans="6:11" x14ac:dyDescent="0.25">
      <c r="F590">
        <f>SUM(Table134[[#This Row],[Light Brown]:[White]])</f>
        <v>0</v>
      </c>
      <c r="H590" t="e">
        <f>Table134[[#This Row],[Total Eggs]]/Table134[[#This Row],['# Hens]]</f>
        <v>#DIV/0!</v>
      </c>
      <c r="J590">
        <f>YEAR(Table134[[#This Row],[Date (MM/DD/YYYY)]])</f>
        <v>1900</v>
      </c>
      <c r="K590" t="str">
        <f>IF(Table134[[#This Row],[Date (MM/DD/YYYY)]]="","",MONTH(Table134[[#This Row],[Date (MM/DD/YYYY)]]))</f>
        <v/>
      </c>
    </row>
    <row r="591" spans="6:11" x14ac:dyDescent="0.25">
      <c r="F591">
        <f>SUM(Table134[[#This Row],[Light Brown]:[White]])</f>
        <v>0</v>
      </c>
      <c r="H591" t="e">
        <f>Table134[[#This Row],[Total Eggs]]/Table134[[#This Row],['# Hens]]</f>
        <v>#DIV/0!</v>
      </c>
      <c r="J591">
        <f>YEAR(Table134[[#This Row],[Date (MM/DD/YYYY)]])</f>
        <v>1900</v>
      </c>
      <c r="K591" t="str">
        <f>IF(Table134[[#This Row],[Date (MM/DD/YYYY)]]="","",MONTH(Table134[[#This Row],[Date (MM/DD/YYYY)]]))</f>
        <v/>
      </c>
    </row>
    <row r="592" spans="6:11" x14ac:dyDescent="0.25">
      <c r="F592">
        <f>SUM(Table134[[#This Row],[Light Brown]:[White]])</f>
        <v>0</v>
      </c>
      <c r="H592" t="e">
        <f>Table134[[#This Row],[Total Eggs]]/Table134[[#This Row],['# Hens]]</f>
        <v>#DIV/0!</v>
      </c>
      <c r="J592">
        <f>YEAR(Table134[[#This Row],[Date (MM/DD/YYYY)]])</f>
        <v>1900</v>
      </c>
      <c r="K592" t="str">
        <f>IF(Table134[[#This Row],[Date (MM/DD/YYYY)]]="","",MONTH(Table134[[#This Row],[Date (MM/DD/YYYY)]]))</f>
        <v/>
      </c>
    </row>
    <row r="593" spans="6:11" x14ac:dyDescent="0.25">
      <c r="F593">
        <f>SUM(Table134[[#This Row],[Light Brown]:[White]])</f>
        <v>0</v>
      </c>
      <c r="H593" t="e">
        <f>Table134[[#This Row],[Total Eggs]]/Table134[[#This Row],['# Hens]]</f>
        <v>#DIV/0!</v>
      </c>
      <c r="J593">
        <f>YEAR(Table134[[#This Row],[Date (MM/DD/YYYY)]])</f>
        <v>1900</v>
      </c>
      <c r="K593" t="str">
        <f>IF(Table134[[#This Row],[Date (MM/DD/YYYY)]]="","",MONTH(Table134[[#This Row],[Date (MM/DD/YYYY)]]))</f>
        <v/>
      </c>
    </row>
    <row r="594" spans="6:11" x14ac:dyDescent="0.25">
      <c r="F594">
        <f>SUM(Table134[[#This Row],[Light Brown]:[White]])</f>
        <v>0</v>
      </c>
      <c r="H594" t="e">
        <f>Table134[[#This Row],[Total Eggs]]/Table134[[#This Row],['# Hens]]</f>
        <v>#DIV/0!</v>
      </c>
      <c r="J594">
        <f>YEAR(Table134[[#This Row],[Date (MM/DD/YYYY)]])</f>
        <v>1900</v>
      </c>
      <c r="K594" t="str">
        <f>IF(Table134[[#This Row],[Date (MM/DD/YYYY)]]="","",MONTH(Table134[[#This Row],[Date (MM/DD/YYYY)]]))</f>
        <v/>
      </c>
    </row>
    <row r="595" spans="6:11" x14ac:dyDescent="0.25">
      <c r="F595">
        <f>SUM(Table134[[#This Row],[Light Brown]:[White]])</f>
        <v>0</v>
      </c>
      <c r="H595" t="e">
        <f>Table134[[#This Row],[Total Eggs]]/Table134[[#This Row],['# Hens]]</f>
        <v>#DIV/0!</v>
      </c>
      <c r="J595">
        <f>YEAR(Table134[[#This Row],[Date (MM/DD/YYYY)]])</f>
        <v>1900</v>
      </c>
      <c r="K595" t="str">
        <f>IF(Table134[[#This Row],[Date (MM/DD/YYYY)]]="","",MONTH(Table134[[#This Row],[Date (MM/DD/YYYY)]]))</f>
        <v/>
      </c>
    </row>
    <row r="596" spans="6:11" x14ac:dyDescent="0.25">
      <c r="F596">
        <f>SUM(Table134[[#This Row],[Light Brown]:[White]])</f>
        <v>0</v>
      </c>
      <c r="H596" t="e">
        <f>Table134[[#This Row],[Total Eggs]]/Table134[[#This Row],['# Hens]]</f>
        <v>#DIV/0!</v>
      </c>
      <c r="J596">
        <f>YEAR(Table134[[#This Row],[Date (MM/DD/YYYY)]])</f>
        <v>1900</v>
      </c>
      <c r="K596" t="str">
        <f>IF(Table134[[#This Row],[Date (MM/DD/YYYY)]]="","",MONTH(Table134[[#This Row],[Date (MM/DD/YYYY)]]))</f>
        <v/>
      </c>
    </row>
    <row r="597" spans="6:11" x14ac:dyDescent="0.25">
      <c r="F597">
        <f>SUM(Table134[[#This Row],[Light Brown]:[White]])</f>
        <v>0</v>
      </c>
      <c r="H597" t="e">
        <f>Table134[[#This Row],[Total Eggs]]/Table134[[#This Row],['# Hens]]</f>
        <v>#DIV/0!</v>
      </c>
      <c r="J597">
        <f>YEAR(Table134[[#This Row],[Date (MM/DD/YYYY)]])</f>
        <v>1900</v>
      </c>
      <c r="K597" t="str">
        <f>IF(Table134[[#This Row],[Date (MM/DD/YYYY)]]="","",MONTH(Table134[[#This Row],[Date (MM/DD/YYYY)]]))</f>
        <v/>
      </c>
    </row>
    <row r="598" spans="6:11" x14ac:dyDescent="0.25">
      <c r="F598">
        <f>SUM(Table134[[#This Row],[Light Brown]:[White]])</f>
        <v>0</v>
      </c>
      <c r="H598" t="e">
        <f>Table134[[#This Row],[Total Eggs]]/Table134[[#This Row],['# Hens]]</f>
        <v>#DIV/0!</v>
      </c>
      <c r="J598">
        <f>YEAR(Table134[[#This Row],[Date (MM/DD/YYYY)]])</f>
        <v>1900</v>
      </c>
      <c r="K598" t="str">
        <f>IF(Table134[[#This Row],[Date (MM/DD/YYYY)]]="","",MONTH(Table134[[#This Row],[Date (MM/DD/YYYY)]]))</f>
        <v/>
      </c>
    </row>
    <row r="599" spans="6:11" x14ac:dyDescent="0.25">
      <c r="F599">
        <f>SUM(Table134[[#This Row],[Light Brown]:[White]])</f>
        <v>0</v>
      </c>
      <c r="H599" t="e">
        <f>Table134[[#This Row],[Total Eggs]]/Table134[[#This Row],['# Hens]]</f>
        <v>#DIV/0!</v>
      </c>
      <c r="J599">
        <f>YEAR(Table134[[#This Row],[Date (MM/DD/YYYY)]])</f>
        <v>1900</v>
      </c>
      <c r="K599" t="str">
        <f>IF(Table134[[#This Row],[Date (MM/DD/YYYY)]]="","",MONTH(Table134[[#This Row],[Date (MM/DD/YYYY)]]))</f>
        <v/>
      </c>
    </row>
    <row r="600" spans="6:11" x14ac:dyDescent="0.25">
      <c r="F600">
        <f>SUM(Table134[[#This Row],[Light Brown]:[White]])</f>
        <v>0</v>
      </c>
      <c r="H600" t="e">
        <f>Table134[[#This Row],[Total Eggs]]/Table134[[#This Row],['# Hens]]</f>
        <v>#DIV/0!</v>
      </c>
      <c r="J600">
        <f>YEAR(Table134[[#This Row],[Date (MM/DD/YYYY)]])</f>
        <v>1900</v>
      </c>
      <c r="K600" t="str">
        <f>IF(Table134[[#This Row],[Date (MM/DD/YYYY)]]="","",MONTH(Table134[[#This Row],[Date (MM/DD/YYYY)]]))</f>
        <v/>
      </c>
    </row>
    <row r="601" spans="6:11" x14ac:dyDescent="0.25">
      <c r="F601">
        <f>SUM(Table134[[#This Row],[Light Brown]:[White]])</f>
        <v>0</v>
      </c>
      <c r="H601" t="e">
        <f>Table134[[#This Row],[Total Eggs]]/Table134[[#This Row],['# Hens]]</f>
        <v>#DIV/0!</v>
      </c>
      <c r="J601">
        <f>YEAR(Table134[[#This Row],[Date (MM/DD/YYYY)]])</f>
        <v>1900</v>
      </c>
      <c r="K601" t="str">
        <f>IF(Table134[[#This Row],[Date (MM/DD/YYYY)]]="","",MONTH(Table134[[#This Row],[Date (MM/DD/YYYY)]]))</f>
        <v/>
      </c>
    </row>
    <row r="602" spans="6:11" x14ac:dyDescent="0.25">
      <c r="F602">
        <f>SUM(Table134[[#This Row],[Light Brown]:[White]])</f>
        <v>0</v>
      </c>
      <c r="H602" t="e">
        <f>Table134[[#This Row],[Total Eggs]]/Table134[[#This Row],['# Hens]]</f>
        <v>#DIV/0!</v>
      </c>
      <c r="J602">
        <f>YEAR(Table134[[#This Row],[Date (MM/DD/YYYY)]])</f>
        <v>1900</v>
      </c>
      <c r="K602" t="str">
        <f>IF(Table134[[#This Row],[Date (MM/DD/YYYY)]]="","",MONTH(Table134[[#This Row],[Date (MM/DD/YYYY)]]))</f>
        <v/>
      </c>
    </row>
    <row r="603" spans="6:11" x14ac:dyDescent="0.25">
      <c r="F603">
        <f>SUM(Table134[[#This Row],[Light Brown]:[White]])</f>
        <v>0</v>
      </c>
      <c r="H603" t="e">
        <f>Table134[[#This Row],[Total Eggs]]/Table134[[#This Row],['# Hens]]</f>
        <v>#DIV/0!</v>
      </c>
      <c r="J603">
        <f>YEAR(Table134[[#This Row],[Date (MM/DD/YYYY)]])</f>
        <v>1900</v>
      </c>
      <c r="K603" t="str">
        <f>IF(Table134[[#This Row],[Date (MM/DD/YYYY)]]="","",MONTH(Table134[[#This Row],[Date (MM/DD/YYYY)]]))</f>
        <v/>
      </c>
    </row>
    <row r="604" spans="6:11" x14ac:dyDescent="0.25">
      <c r="F604">
        <f>SUM(Table134[[#This Row],[Light Brown]:[White]])</f>
        <v>0</v>
      </c>
      <c r="H604" t="e">
        <f>Table134[[#This Row],[Total Eggs]]/Table134[[#This Row],['# Hens]]</f>
        <v>#DIV/0!</v>
      </c>
      <c r="J604">
        <f>YEAR(Table134[[#This Row],[Date (MM/DD/YYYY)]])</f>
        <v>1900</v>
      </c>
      <c r="K604" t="str">
        <f>IF(Table134[[#This Row],[Date (MM/DD/YYYY)]]="","",MONTH(Table134[[#This Row],[Date (MM/DD/YYYY)]]))</f>
        <v/>
      </c>
    </row>
    <row r="605" spans="6:11" x14ac:dyDescent="0.25">
      <c r="F605">
        <f>SUM(Table134[[#This Row],[Light Brown]:[White]])</f>
        <v>0</v>
      </c>
      <c r="H605" t="e">
        <f>Table134[[#This Row],[Total Eggs]]/Table134[[#This Row],['# Hens]]</f>
        <v>#DIV/0!</v>
      </c>
      <c r="J605">
        <f>YEAR(Table134[[#This Row],[Date (MM/DD/YYYY)]])</f>
        <v>1900</v>
      </c>
      <c r="K605" t="str">
        <f>IF(Table134[[#This Row],[Date (MM/DD/YYYY)]]="","",MONTH(Table134[[#This Row],[Date (MM/DD/YYYY)]]))</f>
        <v/>
      </c>
    </row>
    <row r="606" spans="6:11" x14ac:dyDescent="0.25">
      <c r="F606">
        <f>SUM(Table134[[#This Row],[Light Brown]:[White]])</f>
        <v>0</v>
      </c>
      <c r="H606" t="e">
        <f>Table134[[#This Row],[Total Eggs]]/Table134[[#This Row],['# Hens]]</f>
        <v>#DIV/0!</v>
      </c>
      <c r="J606">
        <f>YEAR(Table134[[#This Row],[Date (MM/DD/YYYY)]])</f>
        <v>1900</v>
      </c>
      <c r="K606" t="str">
        <f>IF(Table134[[#This Row],[Date (MM/DD/YYYY)]]="","",MONTH(Table134[[#This Row],[Date (MM/DD/YYYY)]]))</f>
        <v/>
      </c>
    </row>
    <row r="607" spans="6:11" x14ac:dyDescent="0.25">
      <c r="F607">
        <f>SUM(Table134[[#This Row],[Light Brown]:[White]])</f>
        <v>0</v>
      </c>
      <c r="H607" t="e">
        <f>Table134[[#This Row],[Total Eggs]]/Table134[[#This Row],['# Hens]]</f>
        <v>#DIV/0!</v>
      </c>
      <c r="J607">
        <f>YEAR(Table134[[#This Row],[Date (MM/DD/YYYY)]])</f>
        <v>1900</v>
      </c>
      <c r="K607" t="str">
        <f>IF(Table134[[#This Row],[Date (MM/DD/YYYY)]]="","",MONTH(Table134[[#This Row],[Date (MM/DD/YYYY)]]))</f>
        <v/>
      </c>
    </row>
    <row r="608" spans="6:11" x14ac:dyDescent="0.25">
      <c r="F608">
        <f>SUM(Table134[[#This Row],[Light Brown]:[White]])</f>
        <v>0</v>
      </c>
      <c r="H608" t="e">
        <f>Table134[[#This Row],[Total Eggs]]/Table134[[#This Row],['# Hens]]</f>
        <v>#DIV/0!</v>
      </c>
      <c r="J608">
        <f>YEAR(Table134[[#This Row],[Date (MM/DD/YYYY)]])</f>
        <v>1900</v>
      </c>
      <c r="K608" t="str">
        <f>IF(Table134[[#This Row],[Date (MM/DD/YYYY)]]="","",MONTH(Table134[[#This Row],[Date (MM/DD/YYYY)]]))</f>
        <v/>
      </c>
    </row>
    <row r="609" spans="6:11" x14ac:dyDescent="0.25">
      <c r="F609">
        <f>SUM(Table134[[#This Row],[Light Brown]:[White]])</f>
        <v>0</v>
      </c>
      <c r="H609" t="e">
        <f>Table134[[#This Row],[Total Eggs]]/Table134[[#This Row],['# Hens]]</f>
        <v>#DIV/0!</v>
      </c>
      <c r="J609">
        <f>YEAR(Table134[[#This Row],[Date (MM/DD/YYYY)]])</f>
        <v>1900</v>
      </c>
      <c r="K609" t="str">
        <f>IF(Table134[[#This Row],[Date (MM/DD/YYYY)]]="","",MONTH(Table134[[#This Row],[Date (MM/DD/YYYY)]]))</f>
        <v/>
      </c>
    </row>
    <row r="610" spans="6:11" x14ac:dyDescent="0.25">
      <c r="F610">
        <f>SUM(Table134[[#This Row],[Light Brown]:[White]])</f>
        <v>0</v>
      </c>
      <c r="H610" t="e">
        <f>Table134[[#This Row],[Total Eggs]]/Table134[[#This Row],['# Hens]]</f>
        <v>#DIV/0!</v>
      </c>
      <c r="J610">
        <f>YEAR(Table134[[#This Row],[Date (MM/DD/YYYY)]])</f>
        <v>1900</v>
      </c>
      <c r="K610" t="str">
        <f>IF(Table134[[#This Row],[Date (MM/DD/YYYY)]]="","",MONTH(Table134[[#This Row],[Date (MM/DD/YYYY)]]))</f>
        <v/>
      </c>
    </row>
    <row r="611" spans="6:11" x14ac:dyDescent="0.25">
      <c r="F611">
        <f>SUM(Table134[[#This Row],[Light Brown]:[White]])</f>
        <v>0</v>
      </c>
      <c r="H611" t="e">
        <f>Table134[[#This Row],[Total Eggs]]/Table134[[#This Row],['# Hens]]</f>
        <v>#DIV/0!</v>
      </c>
      <c r="J611">
        <f>YEAR(Table134[[#This Row],[Date (MM/DD/YYYY)]])</f>
        <v>1900</v>
      </c>
      <c r="K611" t="str">
        <f>IF(Table134[[#This Row],[Date (MM/DD/YYYY)]]="","",MONTH(Table134[[#This Row],[Date (MM/DD/YYYY)]]))</f>
        <v/>
      </c>
    </row>
    <row r="612" spans="6:11" x14ac:dyDescent="0.25">
      <c r="F612">
        <f>SUM(Table134[[#This Row],[Light Brown]:[White]])</f>
        <v>0</v>
      </c>
      <c r="H612" t="e">
        <f>Table134[[#This Row],[Total Eggs]]/Table134[[#This Row],['# Hens]]</f>
        <v>#DIV/0!</v>
      </c>
      <c r="J612">
        <f>YEAR(Table134[[#This Row],[Date (MM/DD/YYYY)]])</f>
        <v>1900</v>
      </c>
      <c r="K612" t="str">
        <f>IF(Table134[[#This Row],[Date (MM/DD/YYYY)]]="","",MONTH(Table134[[#This Row],[Date (MM/DD/YYYY)]]))</f>
        <v/>
      </c>
    </row>
    <row r="613" spans="6:11" x14ac:dyDescent="0.25">
      <c r="F613">
        <f>SUM(Table134[[#This Row],[Light Brown]:[White]])</f>
        <v>0</v>
      </c>
      <c r="H613" t="e">
        <f>Table134[[#This Row],[Total Eggs]]/Table134[[#This Row],['# Hens]]</f>
        <v>#DIV/0!</v>
      </c>
      <c r="J613">
        <f>YEAR(Table134[[#This Row],[Date (MM/DD/YYYY)]])</f>
        <v>1900</v>
      </c>
      <c r="K613" t="str">
        <f>IF(Table134[[#This Row],[Date (MM/DD/YYYY)]]="","",MONTH(Table134[[#This Row],[Date (MM/DD/YYYY)]]))</f>
        <v/>
      </c>
    </row>
    <row r="614" spans="6:11" x14ac:dyDescent="0.25">
      <c r="F614">
        <f>SUM(Table134[[#This Row],[Light Brown]:[White]])</f>
        <v>0</v>
      </c>
      <c r="H614" t="e">
        <f>Table134[[#This Row],[Total Eggs]]/Table134[[#This Row],['# Hens]]</f>
        <v>#DIV/0!</v>
      </c>
      <c r="J614">
        <f>YEAR(Table134[[#This Row],[Date (MM/DD/YYYY)]])</f>
        <v>1900</v>
      </c>
      <c r="K614" t="str">
        <f>IF(Table134[[#This Row],[Date (MM/DD/YYYY)]]="","",MONTH(Table134[[#This Row],[Date (MM/DD/YYYY)]]))</f>
        <v/>
      </c>
    </row>
    <row r="615" spans="6:11" x14ac:dyDescent="0.25">
      <c r="F615">
        <f>SUM(Table134[[#This Row],[Light Brown]:[White]])</f>
        <v>0</v>
      </c>
      <c r="H615" t="e">
        <f>Table134[[#This Row],[Total Eggs]]/Table134[[#This Row],['# Hens]]</f>
        <v>#DIV/0!</v>
      </c>
      <c r="J615">
        <f>YEAR(Table134[[#This Row],[Date (MM/DD/YYYY)]])</f>
        <v>1900</v>
      </c>
      <c r="K615" t="str">
        <f>IF(Table134[[#This Row],[Date (MM/DD/YYYY)]]="","",MONTH(Table134[[#This Row],[Date (MM/DD/YYYY)]]))</f>
        <v/>
      </c>
    </row>
    <row r="616" spans="6:11" x14ac:dyDescent="0.25">
      <c r="F616">
        <f>SUM(Table134[[#This Row],[Light Brown]:[White]])</f>
        <v>0</v>
      </c>
      <c r="H616" t="e">
        <f>Table134[[#This Row],[Total Eggs]]/Table134[[#This Row],['# Hens]]</f>
        <v>#DIV/0!</v>
      </c>
      <c r="J616">
        <f>YEAR(Table134[[#This Row],[Date (MM/DD/YYYY)]])</f>
        <v>1900</v>
      </c>
      <c r="K616" t="str">
        <f>IF(Table134[[#This Row],[Date (MM/DD/YYYY)]]="","",MONTH(Table134[[#This Row],[Date (MM/DD/YYYY)]]))</f>
        <v/>
      </c>
    </row>
    <row r="617" spans="6:11" x14ac:dyDescent="0.25">
      <c r="F617">
        <f>SUM(Table134[[#This Row],[Light Brown]:[White]])</f>
        <v>0</v>
      </c>
      <c r="H617" t="e">
        <f>Table134[[#This Row],[Total Eggs]]/Table134[[#This Row],['# Hens]]</f>
        <v>#DIV/0!</v>
      </c>
      <c r="J617">
        <f>YEAR(Table134[[#This Row],[Date (MM/DD/YYYY)]])</f>
        <v>1900</v>
      </c>
      <c r="K617" t="str">
        <f>IF(Table134[[#This Row],[Date (MM/DD/YYYY)]]="","",MONTH(Table134[[#This Row],[Date (MM/DD/YYYY)]]))</f>
        <v/>
      </c>
    </row>
    <row r="618" spans="6:11" x14ac:dyDescent="0.25">
      <c r="F618">
        <f>SUM(Table134[[#This Row],[Light Brown]:[White]])</f>
        <v>0</v>
      </c>
      <c r="H618" t="e">
        <f>Table134[[#This Row],[Total Eggs]]/Table134[[#This Row],['# Hens]]</f>
        <v>#DIV/0!</v>
      </c>
      <c r="J618">
        <f>YEAR(Table134[[#This Row],[Date (MM/DD/YYYY)]])</f>
        <v>1900</v>
      </c>
      <c r="K618" t="str">
        <f>IF(Table134[[#This Row],[Date (MM/DD/YYYY)]]="","",MONTH(Table134[[#This Row],[Date (MM/DD/YYYY)]]))</f>
        <v/>
      </c>
    </row>
    <row r="619" spans="6:11" x14ac:dyDescent="0.25">
      <c r="F619">
        <f>SUM(Table134[[#This Row],[Light Brown]:[White]])</f>
        <v>0</v>
      </c>
      <c r="H619" t="e">
        <f>Table134[[#This Row],[Total Eggs]]/Table134[[#This Row],['# Hens]]</f>
        <v>#DIV/0!</v>
      </c>
      <c r="J619">
        <f>YEAR(Table134[[#This Row],[Date (MM/DD/YYYY)]])</f>
        <v>1900</v>
      </c>
      <c r="K619" t="str">
        <f>IF(Table134[[#This Row],[Date (MM/DD/YYYY)]]="","",MONTH(Table134[[#This Row],[Date (MM/DD/YYYY)]]))</f>
        <v/>
      </c>
    </row>
    <row r="620" spans="6:11" x14ac:dyDescent="0.25">
      <c r="F620">
        <f>SUM(Table134[[#This Row],[Light Brown]:[White]])</f>
        <v>0</v>
      </c>
      <c r="H620" t="e">
        <f>Table134[[#This Row],[Total Eggs]]/Table134[[#This Row],['# Hens]]</f>
        <v>#DIV/0!</v>
      </c>
      <c r="J620">
        <f>YEAR(Table134[[#This Row],[Date (MM/DD/YYYY)]])</f>
        <v>1900</v>
      </c>
      <c r="K620" t="str">
        <f>IF(Table134[[#This Row],[Date (MM/DD/YYYY)]]="","",MONTH(Table134[[#This Row],[Date (MM/DD/YYYY)]]))</f>
        <v/>
      </c>
    </row>
    <row r="621" spans="6:11" x14ac:dyDescent="0.25">
      <c r="F621">
        <f>SUM(Table134[[#This Row],[Light Brown]:[White]])</f>
        <v>0</v>
      </c>
      <c r="H621" t="e">
        <f>Table134[[#This Row],[Total Eggs]]/Table134[[#This Row],['# Hens]]</f>
        <v>#DIV/0!</v>
      </c>
      <c r="J621">
        <f>YEAR(Table134[[#This Row],[Date (MM/DD/YYYY)]])</f>
        <v>1900</v>
      </c>
      <c r="K621" t="str">
        <f>IF(Table134[[#This Row],[Date (MM/DD/YYYY)]]="","",MONTH(Table134[[#This Row],[Date (MM/DD/YYYY)]]))</f>
        <v/>
      </c>
    </row>
    <row r="622" spans="6:11" x14ac:dyDescent="0.25">
      <c r="F622">
        <f>SUM(Table134[[#This Row],[Light Brown]:[White]])</f>
        <v>0</v>
      </c>
      <c r="H622" t="e">
        <f>Table134[[#This Row],[Total Eggs]]/Table134[[#This Row],['# Hens]]</f>
        <v>#DIV/0!</v>
      </c>
      <c r="J622">
        <f>YEAR(Table134[[#This Row],[Date (MM/DD/YYYY)]])</f>
        <v>1900</v>
      </c>
      <c r="K622" t="str">
        <f>IF(Table134[[#This Row],[Date (MM/DD/YYYY)]]="","",MONTH(Table134[[#This Row],[Date (MM/DD/YYYY)]]))</f>
        <v/>
      </c>
    </row>
    <row r="623" spans="6:11" x14ac:dyDescent="0.25">
      <c r="F623">
        <f>SUM(Table134[[#This Row],[Light Brown]:[White]])</f>
        <v>0</v>
      </c>
      <c r="H623" t="e">
        <f>Table134[[#This Row],[Total Eggs]]/Table134[[#This Row],['# Hens]]</f>
        <v>#DIV/0!</v>
      </c>
      <c r="J623">
        <f>YEAR(Table134[[#This Row],[Date (MM/DD/YYYY)]])</f>
        <v>1900</v>
      </c>
      <c r="K623" t="str">
        <f>IF(Table134[[#This Row],[Date (MM/DD/YYYY)]]="","",MONTH(Table134[[#This Row],[Date (MM/DD/YYYY)]]))</f>
        <v/>
      </c>
    </row>
    <row r="624" spans="6:11" x14ac:dyDescent="0.25">
      <c r="F624">
        <f>SUM(Table134[[#This Row],[Light Brown]:[White]])</f>
        <v>0</v>
      </c>
      <c r="H624" t="e">
        <f>Table134[[#This Row],[Total Eggs]]/Table134[[#This Row],['# Hens]]</f>
        <v>#DIV/0!</v>
      </c>
      <c r="J624">
        <f>YEAR(Table134[[#This Row],[Date (MM/DD/YYYY)]])</f>
        <v>1900</v>
      </c>
      <c r="K624" t="str">
        <f>IF(Table134[[#This Row],[Date (MM/DD/YYYY)]]="","",MONTH(Table134[[#This Row],[Date (MM/DD/YYYY)]]))</f>
        <v/>
      </c>
    </row>
    <row r="625" spans="6:11" x14ac:dyDescent="0.25">
      <c r="F625">
        <f>SUM(Table134[[#This Row],[Light Brown]:[White]])</f>
        <v>0</v>
      </c>
      <c r="H625" t="e">
        <f>Table134[[#This Row],[Total Eggs]]/Table134[[#This Row],['# Hens]]</f>
        <v>#DIV/0!</v>
      </c>
      <c r="J625">
        <f>YEAR(Table134[[#This Row],[Date (MM/DD/YYYY)]])</f>
        <v>1900</v>
      </c>
      <c r="K625" t="str">
        <f>IF(Table134[[#This Row],[Date (MM/DD/YYYY)]]="","",MONTH(Table134[[#This Row],[Date (MM/DD/YYYY)]]))</f>
        <v/>
      </c>
    </row>
    <row r="626" spans="6:11" x14ac:dyDescent="0.25">
      <c r="F626">
        <f>SUM(Table134[[#This Row],[Light Brown]:[White]])</f>
        <v>0</v>
      </c>
      <c r="H626" t="e">
        <f>Table134[[#This Row],[Total Eggs]]/Table134[[#This Row],['# Hens]]</f>
        <v>#DIV/0!</v>
      </c>
      <c r="J626">
        <f>YEAR(Table134[[#This Row],[Date (MM/DD/YYYY)]])</f>
        <v>1900</v>
      </c>
      <c r="K626" t="str">
        <f>IF(Table134[[#This Row],[Date (MM/DD/YYYY)]]="","",MONTH(Table134[[#This Row],[Date (MM/DD/YYYY)]]))</f>
        <v/>
      </c>
    </row>
    <row r="627" spans="6:11" x14ac:dyDescent="0.25">
      <c r="F627">
        <f>SUM(Table134[[#This Row],[Light Brown]:[White]])</f>
        <v>0</v>
      </c>
      <c r="H627" t="e">
        <f>Table134[[#This Row],[Total Eggs]]/Table134[[#This Row],['# Hens]]</f>
        <v>#DIV/0!</v>
      </c>
      <c r="J627">
        <f>YEAR(Table134[[#This Row],[Date (MM/DD/YYYY)]])</f>
        <v>1900</v>
      </c>
      <c r="K627" t="str">
        <f>IF(Table134[[#This Row],[Date (MM/DD/YYYY)]]="","",MONTH(Table134[[#This Row],[Date (MM/DD/YYYY)]]))</f>
        <v/>
      </c>
    </row>
    <row r="628" spans="6:11" x14ac:dyDescent="0.25">
      <c r="F628">
        <f>SUM(Table134[[#This Row],[Light Brown]:[White]])</f>
        <v>0</v>
      </c>
      <c r="H628" t="e">
        <f>Table134[[#This Row],[Total Eggs]]/Table134[[#This Row],['# Hens]]</f>
        <v>#DIV/0!</v>
      </c>
      <c r="J628">
        <f>YEAR(Table134[[#This Row],[Date (MM/DD/YYYY)]])</f>
        <v>1900</v>
      </c>
      <c r="K628" t="str">
        <f>IF(Table134[[#This Row],[Date (MM/DD/YYYY)]]="","",MONTH(Table134[[#This Row],[Date (MM/DD/YYYY)]]))</f>
        <v/>
      </c>
    </row>
    <row r="629" spans="6:11" x14ac:dyDescent="0.25">
      <c r="F629">
        <f>SUM(Table134[[#This Row],[Light Brown]:[White]])</f>
        <v>0</v>
      </c>
      <c r="H629" t="e">
        <f>Table134[[#This Row],[Total Eggs]]/Table134[[#This Row],['# Hens]]</f>
        <v>#DIV/0!</v>
      </c>
      <c r="J629">
        <f>YEAR(Table134[[#This Row],[Date (MM/DD/YYYY)]])</f>
        <v>1900</v>
      </c>
      <c r="K629" t="str">
        <f>IF(Table134[[#This Row],[Date (MM/DD/YYYY)]]="","",MONTH(Table134[[#This Row],[Date (MM/DD/YYYY)]]))</f>
        <v/>
      </c>
    </row>
    <row r="630" spans="6:11" x14ac:dyDescent="0.25">
      <c r="F630">
        <f>SUM(Table134[[#This Row],[Light Brown]:[White]])</f>
        <v>0</v>
      </c>
      <c r="H630" t="e">
        <f>Table134[[#This Row],[Total Eggs]]/Table134[[#This Row],['# Hens]]</f>
        <v>#DIV/0!</v>
      </c>
      <c r="J630">
        <f>YEAR(Table134[[#This Row],[Date (MM/DD/YYYY)]])</f>
        <v>1900</v>
      </c>
      <c r="K630" t="str">
        <f>IF(Table134[[#This Row],[Date (MM/DD/YYYY)]]="","",MONTH(Table134[[#This Row],[Date (MM/DD/YYYY)]]))</f>
        <v/>
      </c>
    </row>
    <row r="631" spans="6:11" x14ac:dyDescent="0.25">
      <c r="F631">
        <f>SUM(Table134[[#This Row],[Light Brown]:[White]])</f>
        <v>0</v>
      </c>
      <c r="H631" t="e">
        <f>Table134[[#This Row],[Total Eggs]]/Table134[[#This Row],['# Hens]]</f>
        <v>#DIV/0!</v>
      </c>
      <c r="J631">
        <f>YEAR(Table134[[#This Row],[Date (MM/DD/YYYY)]])</f>
        <v>1900</v>
      </c>
      <c r="K631" t="str">
        <f>IF(Table134[[#This Row],[Date (MM/DD/YYYY)]]="","",MONTH(Table134[[#This Row],[Date (MM/DD/YYYY)]]))</f>
        <v/>
      </c>
    </row>
    <row r="632" spans="6:11" x14ac:dyDescent="0.25">
      <c r="F632">
        <f>SUM(Table134[[#This Row],[Light Brown]:[White]])</f>
        <v>0</v>
      </c>
      <c r="H632" t="e">
        <f>Table134[[#This Row],[Total Eggs]]/Table134[[#This Row],['# Hens]]</f>
        <v>#DIV/0!</v>
      </c>
      <c r="J632">
        <f>YEAR(Table134[[#This Row],[Date (MM/DD/YYYY)]])</f>
        <v>1900</v>
      </c>
      <c r="K632" t="str">
        <f>IF(Table134[[#This Row],[Date (MM/DD/YYYY)]]="","",MONTH(Table134[[#This Row],[Date (MM/DD/YYYY)]]))</f>
        <v/>
      </c>
    </row>
    <row r="633" spans="6:11" x14ac:dyDescent="0.25">
      <c r="F633">
        <f>SUM(Table134[[#This Row],[Light Brown]:[White]])</f>
        <v>0</v>
      </c>
      <c r="H633" t="e">
        <f>Table134[[#This Row],[Total Eggs]]/Table134[[#This Row],['# Hens]]</f>
        <v>#DIV/0!</v>
      </c>
      <c r="J633">
        <f>YEAR(Table134[[#This Row],[Date (MM/DD/YYYY)]])</f>
        <v>1900</v>
      </c>
      <c r="K633" t="str">
        <f>IF(Table134[[#This Row],[Date (MM/DD/YYYY)]]="","",MONTH(Table134[[#This Row],[Date (MM/DD/YYYY)]]))</f>
        <v/>
      </c>
    </row>
    <row r="634" spans="6:11" x14ac:dyDescent="0.25">
      <c r="F634">
        <f>SUM(Table134[[#This Row],[Light Brown]:[White]])</f>
        <v>0</v>
      </c>
      <c r="H634" t="e">
        <f>Table134[[#This Row],[Total Eggs]]/Table134[[#This Row],['# Hens]]</f>
        <v>#DIV/0!</v>
      </c>
      <c r="J634">
        <f>YEAR(Table134[[#This Row],[Date (MM/DD/YYYY)]])</f>
        <v>1900</v>
      </c>
      <c r="K634" t="str">
        <f>IF(Table134[[#This Row],[Date (MM/DD/YYYY)]]="","",MONTH(Table134[[#This Row],[Date (MM/DD/YYYY)]]))</f>
        <v/>
      </c>
    </row>
    <row r="635" spans="6:11" x14ac:dyDescent="0.25">
      <c r="F635">
        <f>SUM(Table134[[#This Row],[Light Brown]:[White]])</f>
        <v>0</v>
      </c>
      <c r="H635" t="e">
        <f>Table134[[#This Row],[Total Eggs]]/Table134[[#This Row],['# Hens]]</f>
        <v>#DIV/0!</v>
      </c>
      <c r="J635">
        <f>YEAR(Table134[[#This Row],[Date (MM/DD/YYYY)]])</f>
        <v>1900</v>
      </c>
      <c r="K635" t="str">
        <f>IF(Table134[[#This Row],[Date (MM/DD/YYYY)]]="","",MONTH(Table134[[#This Row],[Date (MM/DD/YYYY)]]))</f>
        <v/>
      </c>
    </row>
    <row r="636" spans="6:11" x14ac:dyDescent="0.25">
      <c r="F636">
        <f>SUM(Table134[[#This Row],[Light Brown]:[White]])</f>
        <v>0</v>
      </c>
      <c r="H636" t="e">
        <f>Table134[[#This Row],[Total Eggs]]/Table134[[#This Row],['# Hens]]</f>
        <v>#DIV/0!</v>
      </c>
      <c r="J636">
        <f>YEAR(Table134[[#This Row],[Date (MM/DD/YYYY)]])</f>
        <v>1900</v>
      </c>
      <c r="K636" t="str">
        <f>IF(Table134[[#This Row],[Date (MM/DD/YYYY)]]="","",MONTH(Table134[[#This Row],[Date (MM/DD/YYYY)]]))</f>
        <v/>
      </c>
    </row>
    <row r="637" spans="6:11" x14ac:dyDescent="0.25">
      <c r="F637">
        <f>SUM(Table134[[#This Row],[Light Brown]:[White]])</f>
        <v>0</v>
      </c>
      <c r="H637" t="e">
        <f>Table134[[#This Row],[Total Eggs]]/Table134[[#This Row],['# Hens]]</f>
        <v>#DIV/0!</v>
      </c>
      <c r="J637">
        <f>YEAR(Table134[[#This Row],[Date (MM/DD/YYYY)]])</f>
        <v>1900</v>
      </c>
      <c r="K637" t="str">
        <f>IF(Table134[[#This Row],[Date (MM/DD/YYYY)]]="","",MONTH(Table134[[#This Row],[Date (MM/DD/YYYY)]]))</f>
        <v/>
      </c>
    </row>
    <row r="638" spans="6:11" x14ac:dyDescent="0.25">
      <c r="F638">
        <f>SUM(Table134[[#This Row],[Light Brown]:[White]])</f>
        <v>0</v>
      </c>
      <c r="H638" t="e">
        <f>Table134[[#This Row],[Total Eggs]]/Table134[[#This Row],['# Hens]]</f>
        <v>#DIV/0!</v>
      </c>
      <c r="J638">
        <f>YEAR(Table134[[#This Row],[Date (MM/DD/YYYY)]])</f>
        <v>1900</v>
      </c>
      <c r="K638" t="str">
        <f>IF(Table134[[#This Row],[Date (MM/DD/YYYY)]]="","",MONTH(Table134[[#This Row],[Date (MM/DD/YYYY)]]))</f>
        <v/>
      </c>
    </row>
    <row r="639" spans="6:11" x14ac:dyDescent="0.25">
      <c r="F639">
        <f>SUM(Table134[[#This Row],[Light Brown]:[White]])</f>
        <v>0</v>
      </c>
      <c r="H639" t="e">
        <f>Table134[[#This Row],[Total Eggs]]/Table134[[#This Row],['# Hens]]</f>
        <v>#DIV/0!</v>
      </c>
      <c r="J639">
        <f>YEAR(Table134[[#This Row],[Date (MM/DD/YYYY)]])</f>
        <v>1900</v>
      </c>
      <c r="K639" t="str">
        <f>IF(Table134[[#This Row],[Date (MM/DD/YYYY)]]="","",MONTH(Table134[[#This Row],[Date (MM/DD/YYYY)]]))</f>
        <v/>
      </c>
    </row>
    <row r="640" spans="6:11" x14ac:dyDescent="0.25">
      <c r="F640">
        <f>SUM(Table134[[#This Row],[Light Brown]:[White]])</f>
        <v>0</v>
      </c>
      <c r="H640" t="e">
        <f>Table134[[#This Row],[Total Eggs]]/Table134[[#This Row],['# Hens]]</f>
        <v>#DIV/0!</v>
      </c>
      <c r="J640">
        <f>YEAR(Table134[[#This Row],[Date (MM/DD/YYYY)]])</f>
        <v>1900</v>
      </c>
      <c r="K640" t="str">
        <f>IF(Table134[[#This Row],[Date (MM/DD/YYYY)]]="","",MONTH(Table134[[#This Row],[Date (MM/DD/YYYY)]]))</f>
        <v/>
      </c>
    </row>
    <row r="641" spans="6:11" x14ac:dyDescent="0.25">
      <c r="F641">
        <f>SUM(Table134[[#This Row],[Light Brown]:[White]])</f>
        <v>0</v>
      </c>
      <c r="H641" t="e">
        <f>Table134[[#This Row],[Total Eggs]]/Table134[[#This Row],['# Hens]]</f>
        <v>#DIV/0!</v>
      </c>
      <c r="J641">
        <f>YEAR(Table134[[#This Row],[Date (MM/DD/YYYY)]])</f>
        <v>1900</v>
      </c>
      <c r="K641" t="str">
        <f>IF(Table134[[#This Row],[Date (MM/DD/YYYY)]]="","",MONTH(Table134[[#This Row],[Date (MM/DD/YYYY)]]))</f>
        <v/>
      </c>
    </row>
    <row r="642" spans="6:11" x14ac:dyDescent="0.25">
      <c r="F642">
        <f>SUM(Table134[[#This Row],[Light Brown]:[White]])</f>
        <v>0</v>
      </c>
      <c r="H642" t="e">
        <f>Table134[[#This Row],[Total Eggs]]/Table134[[#This Row],['# Hens]]</f>
        <v>#DIV/0!</v>
      </c>
      <c r="J642">
        <f>YEAR(Table134[[#This Row],[Date (MM/DD/YYYY)]])</f>
        <v>1900</v>
      </c>
      <c r="K642" t="str">
        <f>IF(Table134[[#This Row],[Date (MM/DD/YYYY)]]="","",MONTH(Table134[[#This Row],[Date (MM/DD/YYYY)]]))</f>
        <v/>
      </c>
    </row>
    <row r="643" spans="6:11" x14ac:dyDescent="0.25">
      <c r="F643">
        <f>SUM(Table134[[#This Row],[Light Brown]:[White]])</f>
        <v>0</v>
      </c>
      <c r="H643" t="e">
        <f>Table134[[#This Row],[Total Eggs]]/Table134[[#This Row],['# Hens]]</f>
        <v>#DIV/0!</v>
      </c>
      <c r="J643">
        <f>YEAR(Table134[[#This Row],[Date (MM/DD/YYYY)]])</f>
        <v>1900</v>
      </c>
      <c r="K643" t="str">
        <f>IF(Table134[[#This Row],[Date (MM/DD/YYYY)]]="","",MONTH(Table134[[#This Row],[Date (MM/DD/YYYY)]]))</f>
        <v/>
      </c>
    </row>
    <row r="644" spans="6:11" x14ac:dyDescent="0.25">
      <c r="F644">
        <f>SUM(Table134[[#This Row],[Light Brown]:[White]])</f>
        <v>0</v>
      </c>
      <c r="H644" t="e">
        <f>Table134[[#This Row],[Total Eggs]]/Table134[[#This Row],['# Hens]]</f>
        <v>#DIV/0!</v>
      </c>
      <c r="J644">
        <f>YEAR(Table134[[#This Row],[Date (MM/DD/YYYY)]])</f>
        <v>1900</v>
      </c>
      <c r="K644" t="str">
        <f>IF(Table134[[#This Row],[Date (MM/DD/YYYY)]]="","",MONTH(Table134[[#This Row],[Date (MM/DD/YYYY)]]))</f>
        <v/>
      </c>
    </row>
    <row r="645" spans="6:11" x14ac:dyDescent="0.25">
      <c r="F645">
        <f>SUM(Table134[[#This Row],[Light Brown]:[White]])</f>
        <v>0</v>
      </c>
      <c r="H645" t="e">
        <f>Table134[[#This Row],[Total Eggs]]/Table134[[#This Row],['# Hens]]</f>
        <v>#DIV/0!</v>
      </c>
      <c r="J645">
        <f>YEAR(Table134[[#This Row],[Date (MM/DD/YYYY)]])</f>
        <v>1900</v>
      </c>
      <c r="K645" t="str">
        <f>IF(Table134[[#This Row],[Date (MM/DD/YYYY)]]="","",MONTH(Table134[[#This Row],[Date (MM/DD/YYYY)]]))</f>
        <v/>
      </c>
    </row>
    <row r="646" spans="6:11" x14ac:dyDescent="0.25">
      <c r="F646">
        <f>SUM(Table134[[#This Row],[Light Brown]:[White]])</f>
        <v>0</v>
      </c>
      <c r="H646" t="e">
        <f>Table134[[#This Row],[Total Eggs]]/Table134[[#This Row],['# Hens]]</f>
        <v>#DIV/0!</v>
      </c>
      <c r="J646">
        <f>YEAR(Table134[[#This Row],[Date (MM/DD/YYYY)]])</f>
        <v>1900</v>
      </c>
      <c r="K646" t="str">
        <f>IF(Table134[[#This Row],[Date (MM/DD/YYYY)]]="","",MONTH(Table134[[#This Row],[Date (MM/DD/YYYY)]]))</f>
        <v/>
      </c>
    </row>
    <row r="647" spans="6:11" x14ac:dyDescent="0.25">
      <c r="F647">
        <f>SUM(Table134[[#This Row],[Light Brown]:[White]])</f>
        <v>0</v>
      </c>
      <c r="H647" t="e">
        <f>Table134[[#This Row],[Total Eggs]]/Table134[[#This Row],['# Hens]]</f>
        <v>#DIV/0!</v>
      </c>
      <c r="J647">
        <f>YEAR(Table134[[#This Row],[Date (MM/DD/YYYY)]])</f>
        <v>1900</v>
      </c>
      <c r="K647" t="str">
        <f>IF(Table134[[#This Row],[Date (MM/DD/YYYY)]]="","",MONTH(Table134[[#This Row],[Date (MM/DD/YYYY)]]))</f>
        <v/>
      </c>
    </row>
    <row r="648" spans="6:11" x14ac:dyDescent="0.25">
      <c r="F648">
        <f>SUM(Table134[[#This Row],[Light Brown]:[White]])</f>
        <v>0</v>
      </c>
      <c r="H648" t="e">
        <f>Table134[[#This Row],[Total Eggs]]/Table134[[#This Row],['# Hens]]</f>
        <v>#DIV/0!</v>
      </c>
      <c r="J648">
        <f>YEAR(Table134[[#This Row],[Date (MM/DD/YYYY)]])</f>
        <v>1900</v>
      </c>
      <c r="K648" t="str">
        <f>IF(Table134[[#This Row],[Date (MM/DD/YYYY)]]="","",MONTH(Table134[[#This Row],[Date (MM/DD/YYYY)]]))</f>
        <v/>
      </c>
    </row>
    <row r="649" spans="6:11" x14ac:dyDescent="0.25">
      <c r="F649">
        <f>SUM(Table134[[#This Row],[Light Brown]:[White]])</f>
        <v>0</v>
      </c>
      <c r="H649" t="e">
        <f>Table134[[#This Row],[Total Eggs]]/Table134[[#This Row],['# Hens]]</f>
        <v>#DIV/0!</v>
      </c>
      <c r="J649">
        <f>YEAR(Table134[[#This Row],[Date (MM/DD/YYYY)]])</f>
        <v>1900</v>
      </c>
      <c r="K649" t="str">
        <f>IF(Table134[[#This Row],[Date (MM/DD/YYYY)]]="","",MONTH(Table134[[#This Row],[Date (MM/DD/YYYY)]]))</f>
        <v/>
      </c>
    </row>
    <row r="650" spans="6:11" x14ac:dyDescent="0.25">
      <c r="F650">
        <f>SUM(Table134[[#This Row],[Light Brown]:[White]])</f>
        <v>0</v>
      </c>
      <c r="H650" t="e">
        <f>Table134[[#This Row],[Total Eggs]]/Table134[[#This Row],['# Hens]]</f>
        <v>#DIV/0!</v>
      </c>
      <c r="J650">
        <f>YEAR(Table134[[#This Row],[Date (MM/DD/YYYY)]])</f>
        <v>1900</v>
      </c>
      <c r="K650" t="str">
        <f>IF(Table134[[#This Row],[Date (MM/DD/YYYY)]]="","",MONTH(Table134[[#This Row],[Date (MM/DD/YYYY)]]))</f>
        <v/>
      </c>
    </row>
    <row r="651" spans="6:11" x14ac:dyDescent="0.25">
      <c r="F651">
        <f>SUM(Table134[[#This Row],[Light Brown]:[White]])</f>
        <v>0</v>
      </c>
      <c r="H651" t="e">
        <f>Table134[[#This Row],[Total Eggs]]/Table134[[#This Row],['# Hens]]</f>
        <v>#DIV/0!</v>
      </c>
      <c r="J651">
        <f>YEAR(Table134[[#This Row],[Date (MM/DD/YYYY)]])</f>
        <v>1900</v>
      </c>
      <c r="K651" t="str">
        <f>IF(Table134[[#This Row],[Date (MM/DD/YYYY)]]="","",MONTH(Table134[[#This Row],[Date (MM/DD/YYYY)]]))</f>
        <v/>
      </c>
    </row>
    <row r="652" spans="6:11" x14ac:dyDescent="0.25">
      <c r="F652">
        <f>SUM(Table134[[#This Row],[Light Brown]:[White]])</f>
        <v>0</v>
      </c>
      <c r="H652" t="e">
        <f>Table134[[#This Row],[Total Eggs]]/Table134[[#This Row],['# Hens]]</f>
        <v>#DIV/0!</v>
      </c>
      <c r="J652">
        <f>YEAR(Table134[[#This Row],[Date (MM/DD/YYYY)]])</f>
        <v>1900</v>
      </c>
      <c r="K652" t="str">
        <f>IF(Table134[[#This Row],[Date (MM/DD/YYYY)]]="","",MONTH(Table134[[#This Row],[Date (MM/DD/YYYY)]]))</f>
        <v/>
      </c>
    </row>
    <row r="653" spans="6:11" x14ac:dyDescent="0.25">
      <c r="F653">
        <f>SUM(Table134[[#This Row],[Light Brown]:[White]])</f>
        <v>0</v>
      </c>
      <c r="H653" t="e">
        <f>Table134[[#This Row],[Total Eggs]]/Table134[[#This Row],['# Hens]]</f>
        <v>#DIV/0!</v>
      </c>
      <c r="J653">
        <f>YEAR(Table134[[#This Row],[Date (MM/DD/YYYY)]])</f>
        <v>1900</v>
      </c>
      <c r="K653" t="str">
        <f>IF(Table134[[#This Row],[Date (MM/DD/YYYY)]]="","",MONTH(Table134[[#This Row],[Date (MM/DD/YYYY)]]))</f>
        <v/>
      </c>
    </row>
    <row r="654" spans="6:11" x14ac:dyDescent="0.25">
      <c r="F654">
        <f>SUM(Table134[[#This Row],[Light Brown]:[White]])</f>
        <v>0</v>
      </c>
      <c r="H654" t="e">
        <f>Table134[[#This Row],[Total Eggs]]/Table134[[#This Row],['# Hens]]</f>
        <v>#DIV/0!</v>
      </c>
      <c r="J654">
        <f>YEAR(Table134[[#This Row],[Date (MM/DD/YYYY)]])</f>
        <v>1900</v>
      </c>
      <c r="K654" t="str">
        <f>IF(Table134[[#This Row],[Date (MM/DD/YYYY)]]="","",MONTH(Table134[[#This Row],[Date (MM/DD/YYYY)]]))</f>
        <v/>
      </c>
    </row>
    <row r="655" spans="6:11" x14ac:dyDescent="0.25">
      <c r="F655">
        <f>SUM(Table134[[#This Row],[Light Brown]:[White]])</f>
        <v>0</v>
      </c>
      <c r="H655" t="e">
        <f>Table134[[#This Row],[Total Eggs]]/Table134[[#This Row],['# Hens]]</f>
        <v>#DIV/0!</v>
      </c>
      <c r="J655">
        <f>YEAR(Table134[[#This Row],[Date (MM/DD/YYYY)]])</f>
        <v>1900</v>
      </c>
      <c r="K655" t="str">
        <f>IF(Table134[[#This Row],[Date (MM/DD/YYYY)]]="","",MONTH(Table134[[#This Row],[Date (MM/DD/YYYY)]]))</f>
        <v/>
      </c>
    </row>
    <row r="656" spans="6:11" x14ac:dyDescent="0.25">
      <c r="F656">
        <f>SUM(Table134[[#This Row],[Light Brown]:[White]])</f>
        <v>0</v>
      </c>
      <c r="H656" t="e">
        <f>Table134[[#This Row],[Total Eggs]]/Table134[[#This Row],['# Hens]]</f>
        <v>#DIV/0!</v>
      </c>
      <c r="J656">
        <f>YEAR(Table134[[#This Row],[Date (MM/DD/YYYY)]])</f>
        <v>1900</v>
      </c>
      <c r="K656" t="str">
        <f>IF(Table134[[#This Row],[Date (MM/DD/YYYY)]]="","",MONTH(Table134[[#This Row],[Date (MM/DD/YYYY)]]))</f>
        <v/>
      </c>
    </row>
    <row r="657" spans="6:11" x14ac:dyDescent="0.25">
      <c r="F657">
        <f>SUM(Table134[[#This Row],[Light Brown]:[White]])</f>
        <v>0</v>
      </c>
      <c r="H657" t="e">
        <f>Table134[[#This Row],[Total Eggs]]/Table134[[#This Row],['# Hens]]</f>
        <v>#DIV/0!</v>
      </c>
      <c r="J657">
        <f>YEAR(Table134[[#This Row],[Date (MM/DD/YYYY)]])</f>
        <v>1900</v>
      </c>
      <c r="K657" t="str">
        <f>IF(Table134[[#This Row],[Date (MM/DD/YYYY)]]="","",MONTH(Table134[[#This Row],[Date (MM/DD/YYYY)]]))</f>
        <v/>
      </c>
    </row>
    <row r="658" spans="6:11" x14ac:dyDescent="0.25">
      <c r="F658">
        <f>SUM(Table134[[#This Row],[Light Brown]:[White]])</f>
        <v>0</v>
      </c>
      <c r="H658" t="e">
        <f>Table134[[#This Row],[Total Eggs]]/Table134[[#This Row],['# Hens]]</f>
        <v>#DIV/0!</v>
      </c>
      <c r="J658">
        <f>YEAR(Table134[[#This Row],[Date (MM/DD/YYYY)]])</f>
        <v>1900</v>
      </c>
      <c r="K658" t="str">
        <f>IF(Table134[[#This Row],[Date (MM/DD/YYYY)]]="","",MONTH(Table134[[#This Row],[Date (MM/DD/YYYY)]]))</f>
        <v/>
      </c>
    </row>
    <row r="659" spans="6:11" x14ac:dyDescent="0.25">
      <c r="F659">
        <f>SUM(Table134[[#This Row],[Light Brown]:[White]])</f>
        <v>0</v>
      </c>
      <c r="H659" t="e">
        <f>Table134[[#This Row],[Total Eggs]]/Table134[[#This Row],['# Hens]]</f>
        <v>#DIV/0!</v>
      </c>
      <c r="J659">
        <f>YEAR(Table134[[#This Row],[Date (MM/DD/YYYY)]])</f>
        <v>1900</v>
      </c>
      <c r="K659" t="str">
        <f>IF(Table134[[#This Row],[Date (MM/DD/YYYY)]]="","",MONTH(Table134[[#This Row],[Date (MM/DD/YYYY)]]))</f>
        <v/>
      </c>
    </row>
    <row r="660" spans="6:11" x14ac:dyDescent="0.25">
      <c r="F660">
        <f>SUM(Table134[[#This Row],[Light Brown]:[White]])</f>
        <v>0</v>
      </c>
      <c r="H660" t="e">
        <f>Table134[[#This Row],[Total Eggs]]/Table134[[#This Row],['# Hens]]</f>
        <v>#DIV/0!</v>
      </c>
      <c r="J660">
        <f>YEAR(Table134[[#This Row],[Date (MM/DD/YYYY)]])</f>
        <v>1900</v>
      </c>
      <c r="K660" t="str">
        <f>IF(Table134[[#This Row],[Date (MM/DD/YYYY)]]="","",MONTH(Table134[[#This Row],[Date (MM/DD/YYYY)]]))</f>
        <v/>
      </c>
    </row>
    <row r="661" spans="6:11" x14ac:dyDescent="0.25">
      <c r="F661">
        <f>SUM(Table134[[#This Row],[Light Brown]:[White]])</f>
        <v>0</v>
      </c>
      <c r="H661" t="e">
        <f>Table134[[#This Row],[Total Eggs]]/Table134[[#This Row],['# Hens]]</f>
        <v>#DIV/0!</v>
      </c>
      <c r="J661">
        <f>YEAR(Table134[[#This Row],[Date (MM/DD/YYYY)]])</f>
        <v>1900</v>
      </c>
      <c r="K661" t="str">
        <f>IF(Table134[[#This Row],[Date (MM/DD/YYYY)]]="","",MONTH(Table134[[#This Row],[Date (MM/DD/YYYY)]]))</f>
        <v/>
      </c>
    </row>
    <row r="662" spans="6:11" x14ac:dyDescent="0.25">
      <c r="F662">
        <f>SUM(Table134[[#This Row],[Light Brown]:[White]])</f>
        <v>0</v>
      </c>
      <c r="H662" t="e">
        <f>Table134[[#This Row],[Total Eggs]]/Table134[[#This Row],['# Hens]]</f>
        <v>#DIV/0!</v>
      </c>
      <c r="J662">
        <f>YEAR(Table134[[#This Row],[Date (MM/DD/YYYY)]])</f>
        <v>1900</v>
      </c>
      <c r="K662" t="str">
        <f>IF(Table134[[#This Row],[Date (MM/DD/YYYY)]]="","",MONTH(Table134[[#This Row],[Date (MM/DD/YYYY)]]))</f>
        <v/>
      </c>
    </row>
    <row r="663" spans="6:11" x14ac:dyDescent="0.25">
      <c r="F663">
        <f>SUM(Table134[[#This Row],[Light Brown]:[White]])</f>
        <v>0</v>
      </c>
      <c r="H663" t="e">
        <f>Table134[[#This Row],[Total Eggs]]/Table134[[#This Row],['# Hens]]</f>
        <v>#DIV/0!</v>
      </c>
      <c r="J663">
        <f>YEAR(Table134[[#This Row],[Date (MM/DD/YYYY)]])</f>
        <v>1900</v>
      </c>
      <c r="K663" t="str">
        <f>IF(Table134[[#This Row],[Date (MM/DD/YYYY)]]="","",MONTH(Table134[[#This Row],[Date (MM/DD/YYYY)]]))</f>
        <v/>
      </c>
    </row>
    <row r="664" spans="6:11" x14ac:dyDescent="0.25">
      <c r="F664">
        <f>SUM(Table134[[#This Row],[Light Brown]:[White]])</f>
        <v>0</v>
      </c>
      <c r="H664" t="e">
        <f>Table134[[#This Row],[Total Eggs]]/Table134[[#This Row],['# Hens]]</f>
        <v>#DIV/0!</v>
      </c>
      <c r="J664">
        <f>YEAR(Table134[[#This Row],[Date (MM/DD/YYYY)]])</f>
        <v>1900</v>
      </c>
      <c r="K664" t="str">
        <f>IF(Table134[[#This Row],[Date (MM/DD/YYYY)]]="","",MONTH(Table134[[#This Row],[Date (MM/DD/YYYY)]]))</f>
        <v/>
      </c>
    </row>
    <row r="665" spans="6:11" x14ac:dyDescent="0.25">
      <c r="F665">
        <f>SUM(Table134[[#This Row],[Light Brown]:[White]])</f>
        <v>0</v>
      </c>
      <c r="H665" t="e">
        <f>Table134[[#This Row],[Total Eggs]]/Table134[[#This Row],['# Hens]]</f>
        <v>#DIV/0!</v>
      </c>
      <c r="J665">
        <f>YEAR(Table134[[#This Row],[Date (MM/DD/YYYY)]])</f>
        <v>1900</v>
      </c>
      <c r="K665" t="str">
        <f>IF(Table134[[#This Row],[Date (MM/DD/YYYY)]]="","",MONTH(Table134[[#This Row],[Date (MM/DD/YYYY)]]))</f>
        <v/>
      </c>
    </row>
    <row r="666" spans="6:11" x14ac:dyDescent="0.25">
      <c r="F666">
        <f>SUM(Table134[[#This Row],[Light Brown]:[White]])</f>
        <v>0</v>
      </c>
      <c r="H666" t="e">
        <f>Table134[[#This Row],[Total Eggs]]/Table134[[#This Row],['# Hens]]</f>
        <v>#DIV/0!</v>
      </c>
      <c r="J666">
        <f>YEAR(Table134[[#This Row],[Date (MM/DD/YYYY)]])</f>
        <v>1900</v>
      </c>
      <c r="K666" t="str">
        <f>IF(Table134[[#This Row],[Date (MM/DD/YYYY)]]="","",MONTH(Table134[[#This Row],[Date (MM/DD/YYYY)]]))</f>
        <v/>
      </c>
    </row>
    <row r="667" spans="6:11" x14ac:dyDescent="0.25">
      <c r="F667">
        <f>SUM(Table134[[#This Row],[Light Brown]:[White]])</f>
        <v>0</v>
      </c>
      <c r="H667" t="e">
        <f>Table134[[#This Row],[Total Eggs]]/Table134[[#This Row],['# Hens]]</f>
        <v>#DIV/0!</v>
      </c>
      <c r="J667">
        <f>YEAR(Table134[[#This Row],[Date (MM/DD/YYYY)]])</f>
        <v>1900</v>
      </c>
      <c r="K667" t="str">
        <f>IF(Table134[[#This Row],[Date (MM/DD/YYYY)]]="","",MONTH(Table134[[#This Row],[Date (MM/DD/YYYY)]]))</f>
        <v/>
      </c>
    </row>
    <row r="668" spans="6:11" x14ac:dyDescent="0.25">
      <c r="F668">
        <f>SUM(Table134[[#This Row],[Light Brown]:[White]])</f>
        <v>0</v>
      </c>
      <c r="H668" t="e">
        <f>Table134[[#This Row],[Total Eggs]]/Table134[[#This Row],['# Hens]]</f>
        <v>#DIV/0!</v>
      </c>
      <c r="J668">
        <f>YEAR(Table134[[#This Row],[Date (MM/DD/YYYY)]])</f>
        <v>1900</v>
      </c>
      <c r="K668" t="str">
        <f>IF(Table134[[#This Row],[Date (MM/DD/YYYY)]]="","",MONTH(Table134[[#This Row],[Date (MM/DD/YYYY)]]))</f>
        <v/>
      </c>
    </row>
    <row r="669" spans="6:11" x14ac:dyDescent="0.25">
      <c r="F669">
        <f>SUM(Table134[[#This Row],[Light Brown]:[White]])</f>
        <v>0</v>
      </c>
      <c r="H669" t="e">
        <f>Table134[[#This Row],[Total Eggs]]/Table134[[#This Row],['# Hens]]</f>
        <v>#DIV/0!</v>
      </c>
      <c r="J669">
        <f>YEAR(Table134[[#This Row],[Date (MM/DD/YYYY)]])</f>
        <v>1900</v>
      </c>
      <c r="K669" t="str">
        <f>IF(Table134[[#This Row],[Date (MM/DD/YYYY)]]="","",MONTH(Table134[[#This Row],[Date (MM/DD/YYYY)]]))</f>
        <v/>
      </c>
    </row>
    <row r="670" spans="6:11" x14ac:dyDescent="0.25">
      <c r="F670">
        <f>SUM(Table134[[#This Row],[Light Brown]:[White]])</f>
        <v>0</v>
      </c>
      <c r="H670" t="e">
        <f>Table134[[#This Row],[Total Eggs]]/Table134[[#This Row],['# Hens]]</f>
        <v>#DIV/0!</v>
      </c>
      <c r="J670">
        <f>YEAR(Table134[[#This Row],[Date (MM/DD/YYYY)]])</f>
        <v>1900</v>
      </c>
      <c r="K670" t="str">
        <f>IF(Table134[[#This Row],[Date (MM/DD/YYYY)]]="","",MONTH(Table134[[#This Row],[Date (MM/DD/YYYY)]]))</f>
        <v/>
      </c>
    </row>
    <row r="671" spans="6:11" x14ac:dyDescent="0.25">
      <c r="F671">
        <f>SUM(Table134[[#This Row],[Light Brown]:[White]])</f>
        <v>0</v>
      </c>
      <c r="H671" t="e">
        <f>Table134[[#This Row],[Total Eggs]]/Table134[[#This Row],['# Hens]]</f>
        <v>#DIV/0!</v>
      </c>
      <c r="J671">
        <f>YEAR(Table134[[#This Row],[Date (MM/DD/YYYY)]])</f>
        <v>1900</v>
      </c>
      <c r="K671" t="str">
        <f>IF(Table134[[#This Row],[Date (MM/DD/YYYY)]]="","",MONTH(Table134[[#This Row],[Date (MM/DD/YYYY)]]))</f>
        <v/>
      </c>
    </row>
    <row r="672" spans="6:11" x14ac:dyDescent="0.25">
      <c r="F672">
        <f>SUM(Table134[[#This Row],[Light Brown]:[White]])</f>
        <v>0</v>
      </c>
      <c r="H672" t="e">
        <f>Table134[[#This Row],[Total Eggs]]/Table134[[#This Row],['# Hens]]</f>
        <v>#DIV/0!</v>
      </c>
      <c r="J672">
        <f>YEAR(Table134[[#This Row],[Date (MM/DD/YYYY)]])</f>
        <v>1900</v>
      </c>
      <c r="K672" t="str">
        <f>IF(Table134[[#This Row],[Date (MM/DD/YYYY)]]="","",MONTH(Table134[[#This Row],[Date (MM/DD/YYYY)]]))</f>
        <v/>
      </c>
    </row>
    <row r="673" spans="6:11" x14ac:dyDescent="0.25">
      <c r="F673">
        <f>SUM(Table134[[#This Row],[Light Brown]:[White]])</f>
        <v>0</v>
      </c>
      <c r="H673" t="e">
        <f>Table134[[#This Row],[Total Eggs]]/Table134[[#This Row],['# Hens]]</f>
        <v>#DIV/0!</v>
      </c>
      <c r="J673">
        <f>YEAR(Table134[[#This Row],[Date (MM/DD/YYYY)]])</f>
        <v>1900</v>
      </c>
      <c r="K673" t="str">
        <f>IF(Table134[[#This Row],[Date (MM/DD/YYYY)]]="","",MONTH(Table134[[#This Row],[Date (MM/DD/YYYY)]]))</f>
        <v/>
      </c>
    </row>
    <row r="674" spans="6:11" x14ac:dyDescent="0.25">
      <c r="F674">
        <f>SUM(Table134[[#This Row],[Light Brown]:[White]])</f>
        <v>0</v>
      </c>
      <c r="H674" t="e">
        <f>Table134[[#This Row],[Total Eggs]]/Table134[[#This Row],['# Hens]]</f>
        <v>#DIV/0!</v>
      </c>
      <c r="J674">
        <f>YEAR(Table134[[#This Row],[Date (MM/DD/YYYY)]])</f>
        <v>1900</v>
      </c>
      <c r="K674" t="str">
        <f>IF(Table134[[#This Row],[Date (MM/DD/YYYY)]]="","",MONTH(Table134[[#This Row],[Date (MM/DD/YYYY)]]))</f>
        <v/>
      </c>
    </row>
    <row r="675" spans="6:11" x14ac:dyDescent="0.25">
      <c r="F675">
        <f>SUM(Table134[[#This Row],[Light Brown]:[White]])</f>
        <v>0</v>
      </c>
      <c r="H675" t="e">
        <f>Table134[[#This Row],[Total Eggs]]/Table134[[#This Row],['# Hens]]</f>
        <v>#DIV/0!</v>
      </c>
      <c r="J675">
        <f>YEAR(Table134[[#This Row],[Date (MM/DD/YYYY)]])</f>
        <v>1900</v>
      </c>
      <c r="K675" t="str">
        <f>IF(Table134[[#This Row],[Date (MM/DD/YYYY)]]="","",MONTH(Table134[[#This Row],[Date (MM/DD/YYYY)]]))</f>
        <v/>
      </c>
    </row>
    <row r="676" spans="6:11" x14ac:dyDescent="0.25">
      <c r="F676">
        <f>SUM(Table134[[#This Row],[Light Brown]:[White]])</f>
        <v>0</v>
      </c>
      <c r="H676" t="e">
        <f>Table134[[#This Row],[Total Eggs]]/Table134[[#This Row],['# Hens]]</f>
        <v>#DIV/0!</v>
      </c>
      <c r="J676">
        <f>YEAR(Table134[[#This Row],[Date (MM/DD/YYYY)]])</f>
        <v>1900</v>
      </c>
      <c r="K676" t="str">
        <f>IF(Table134[[#This Row],[Date (MM/DD/YYYY)]]="","",MONTH(Table134[[#This Row],[Date (MM/DD/YYYY)]]))</f>
        <v/>
      </c>
    </row>
    <row r="677" spans="6:11" x14ac:dyDescent="0.25">
      <c r="F677">
        <f>SUM(Table134[[#This Row],[Light Brown]:[White]])</f>
        <v>0</v>
      </c>
      <c r="H677" t="e">
        <f>Table134[[#This Row],[Total Eggs]]/Table134[[#This Row],['# Hens]]</f>
        <v>#DIV/0!</v>
      </c>
      <c r="J677">
        <f>YEAR(Table134[[#This Row],[Date (MM/DD/YYYY)]])</f>
        <v>1900</v>
      </c>
      <c r="K677" t="str">
        <f>IF(Table134[[#This Row],[Date (MM/DD/YYYY)]]="","",MONTH(Table134[[#This Row],[Date (MM/DD/YYYY)]]))</f>
        <v/>
      </c>
    </row>
    <row r="678" spans="6:11" x14ac:dyDescent="0.25">
      <c r="F678">
        <f>SUM(Table134[[#This Row],[Light Brown]:[White]])</f>
        <v>0</v>
      </c>
      <c r="H678" t="e">
        <f>Table134[[#This Row],[Total Eggs]]/Table134[[#This Row],['# Hens]]</f>
        <v>#DIV/0!</v>
      </c>
      <c r="J678">
        <f>YEAR(Table134[[#This Row],[Date (MM/DD/YYYY)]])</f>
        <v>1900</v>
      </c>
      <c r="K678" t="str">
        <f>IF(Table134[[#This Row],[Date (MM/DD/YYYY)]]="","",MONTH(Table134[[#This Row],[Date (MM/DD/YYYY)]]))</f>
        <v/>
      </c>
    </row>
    <row r="679" spans="6:11" x14ac:dyDescent="0.25">
      <c r="F679">
        <f>SUM(Table134[[#This Row],[Light Brown]:[White]])</f>
        <v>0</v>
      </c>
      <c r="H679" t="e">
        <f>Table134[[#This Row],[Total Eggs]]/Table134[[#This Row],['# Hens]]</f>
        <v>#DIV/0!</v>
      </c>
      <c r="J679">
        <f>YEAR(Table134[[#This Row],[Date (MM/DD/YYYY)]])</f>
        <v>1900</v>
      </c>
      <c r="K679" t="str">
        <f>IF(Table134[[#This Row],[Date (MM/DD/YYYY)]]="","",MONTH(Table134[[#This Row],[Date (MM/DD/YYYY)]]))</f>
        <v/>
      </c>
    </row>
    <row r="680" spans="6:11" x14ac:dyDescent="0.25">
      <c r="F680">
        <f>SUM(Table134[[#This Row],[Light Brown]:[White]])</f>
        <v>0</v>
      </c>
      <c r="H680" t="e">
        <f>Table134[[#This Row],[Total Eggs]]/Table134[[#This Row],['# Hens]]</f>
        <v>#DIV/0!</v>
      </c>
      <c r="J680">
        <f>YEAR(Table134[[#This Row],[Date (MM/DD/YYYY)]])</f>
        <v>1900</v>
      </c>
      <c r="K680" t="str">
        <f>IF(Table134[[#This Row],[Date (MM/DD/YYYY)]]="","",MONTH(Table134[[#This Row],[Date (MM/DD/YYYY)]]))</f>
        <v/>
      </c>
    </row>
    <row r="681" spans="6:11" x14ac:dyDescent="0.25">
      <c r="F681">
        <f>SUM(Table134[[#This Row],[Light Brown]:[White]])</f>
        <v>0</v>
      </c>
      <c r="H681" t="e">
        <f>Table134[[#This Row],[Total Eggs]]/Table134[[#This Row],['# Hens]]</f>
        <v>#DIV/0!</v>
      </c>
      <c r="J681">
        <f>YEAR(Table134[[#This Row],[Date (MM/DD/YYYY)]])</f>
        <v>1900</v>
      </c>
      <c r="K681" t="str">
        <f>IF(Table134[[#This Row],[Date (MM/DD/YYYY)]]="","",MONTH(Table134[[#This Row],[Date (MM/DD/YYYY)]]))</f>
        <v/>
      </c>
    </row>
    <row r="682" spans="6:11" x14ac:dyDescent="0.25">
      <c r="F682">
        <f>SUM(Table134[[#This Row],[Light Brown]:[White]])</f>
        <v>0</v>
      </c>
      <c r="H682" t="e">
        <f>Table134[[#This Row],[Total Eggs]]/Table134[[#This Row],['# Hens]]</f>
        <v>#DIV/0!</v>
      </c>
      <c r="J682">
        <f>YEAR(Table134[[#This Row],[Date (MM/DD/YYYY)]])</f>
        <v>1900</v>
      </c>
      <c r="K682" t="str">
        <f>IF(Table134[[#This Row],[Date (MM/DD/YYYY)]]="","",MONTH(Table134[[#This Row],[Date (MM/DD/YYYY)]]))</f>
        <v/>
      </c>
    </row>
    <row r="683" spans="6:11" x14ac:dyDescent="0.25">
      <c r="F683">
        <f>SUM(Table134[[#This Row],[Light Brown]:[White]])</f>
        <v>0</v>
      </c>
      <c r="H683" t="e">
        <f>Table134[[#This Row],[Total Eggs]]/Table134[[#This Row],['# Hens]]</f>
        <v>#DIV/0!</v>
      </c>
      <c r="J683">
        <f>YEAR(Table134[[#This Row],[Date (MM/DD/YYYY)]])</f>
        <v>1900</v>
      </c>
      <c r="K683" t="str">
        <f>IF(Table134[[#This Row],[Date (MM/DD/YYYY)]]="","",MONTH(Table134[[#This Row],[Date (MM/DD/YYYY)]]))</f>
        <v/>
      </c>
    </row>
    <row r="684" spans="6:11" x14ac:dyDescent="0.25">
      <c r="F684">
        <f>SUM(Table134[[#This Row],[Light Brown]:[White]])</f>
        <v>0</v>
      </c>
      <c r="H684" t="e">
        <f>Table134[[#This Row],[Total Eggs]]/Table134[[#This Row],['# Hens]]</f>
        <v>#DIV/0!</v>
      </c>
      <c r="J684">
        <f>YEAR(Table134[[#This Row],[Date (MM/DD/YYYY)]])</f>
        <v>1900</v>
      </c>
      <c r="K684" t="str">
        <f>IF(Table134[[#This Row],[Date (MM/DD/YYYY)]]="","",MONTH(Table134[[#This Row],[Date (MM/DD/YYYY)]]))</f>
        <v/>
      </c>
    </row>
    <row r="685" spans="6:11" x14ac:dyDescent="0.25">
      <c r="F685">
        <f>SUM(Table134[[#This Row],[Light Brown]:[White]])</f>
        <v>0</v>
      </c>
      <c r="H685" t="e">
        <f>Table134[[#This Row],[Total Eggs]]/Table134[[#This Row],['# Hens]]</f>
        <v>#DIV/0!</v>
      </c>
      <c r="J685">
        <f>YEAR(Table134[[#This Row],[Date (MM/DD/YYYY)]])</f>
        <v>1900</v>
      </c>
      <c r="K685" t="str">
        <f>IF(Table134[[#This Row],[Date (MM/DD/YYYY)]]="","",MONTH(Table134[[#This Row],[Date (MM/DD/YYYY)]]))</f>
        <v/>
      </c>
    </row>
    <row r="686" spans="6:11" x14ac:dyDescent="0.25">
      <c r="F686">
        <f>SUM(Table134[[#This Row],[Light Brown]:[White]])</f>
        <v>0</v>
      </c>
      <c r="H686" t="e">
        <f>Table134[[#This Row],[Total Eggs]]/Table134[[#This Row],['# Hens]]</f>
        <v>#DIV/0!</v>
      </c>
      <c r="J686">
        <f>YEAR(Table134[[#This Row],[Date (MM/DD/YYYY)]])</f>
        <v>1900</v>
      </c>
      <c r="K686" t="str">
        <f>IF(Table134[[#This Row],[Date (MM/DD/YYYY)]]="","",MONTH(Table134[[#This Row],[Date (MM/DD/YYYY)]]))</f>
        <v/>
      </c>
    </row>
    <row r="687" spans="6:11" x14ac:dyDescent="0.25">
      <c r="F687">
        <f>SUM(Table134[[#This Row],[Light Brown]:[White]])</f>
        <v>0</v>
      </c>
      <c r="H687" t="e">
        <f>Table134[[#This Row],[Total Eggs]]/Table134[[#This Row],['# Hens]]</f>
        <v>#DIV/0!</v>
      </c>
      <c r="J687">
        <f>YEAR(Table134[[#This Row],[Date (MM/DD/YYYY)]])</f>
        <v>1900</v>
      </c>
      <c r="K687" t="str">
        <f>IF(Table134[[#This Row],[Date (MM/DD/YYYY)]]="","",MONTH(Table134[[#This Row],[Date (MM/DD/YYYY)]]))</f>
        <v/>
      </c>
    </row>
    <row r="688" spans="6:11" x14ac:dyDescent="0.25">
      <c r="F688">
        <f>SUM(Table134[[#This Row],[Light Brown]:[White]])</f>
        <v>0</v>
      </c>
      <c r="H688" t="e">
        <f>Table134[[#This Row],[Total Eggs]]/Table134[[#This Row],['# Hens]]</f>
        <v>#DIV/0!</v>
      </c>
      <c r="J688">
        <f>YEAR(Table134[[#This Row],[Date (MM/DD/YYYY)]])</f>
        <v>1900</v>
      </c>
      <c r="K688" t="str">
        <f>IF(Table134[[#This Row],[Date (MM/DD/YYYY)]]="","",MONTH(Table134[[#This Row],[Date (MM/DD/YYYY)]]))</f>
        <v/>
      </c>
    </row>
    <row r="689" spans="6:11" x14ac:dyDescent="0.25">
      <c r="F689">
        <f>SUM(Table134[[#This Row],[Light Brown]:[White]])</f>
        <v>0</v>
      </c>
      <c r="H689" t="e">
        <f>Table134[[#This Row],[Total Eggs]]/Table134[[#This Row],['# Hens]]</f>
        <v>#DIV/0!</v>
      </c>
      <c r="J689">
        <f>YEAR(Table134[[#This Row],[Date (MM/DD/YYYY)]])</f>
        <v>1900</v>
      </c>
      <c r="K689" t="str">
        <f>IF(Table134[[#This Row],[Date (MM/DD/YYYY)]]="","",MONTH(Table134[[#This Row],[Date (MM/DD/YYYY)]]))</f>
        <v/>
      </c>
    </row>
    <row r="690" spans="6:11" x14ac:dyDescent="0.25">
      <c r="F690">
        <f>SUM(Table134[[#This Row],[Light Brown]:[White]])</f>
        <v>0</v>
      </c>
      <c r="H690" t="e">
        <f>Table134[[#This Row],[Total Eggs]]/Table134[[#This Row],['# Hens]]</f>
        <v>#DIV/0!</v>
      </c>
      <c r="J690">
        <f>YEAR(Table134[[#This Row],[Date (MM/DD/YYYY)]])</f>
        <v>1900</v>
      </c>
      <c r="K690" t="str">
        <f>IF(Table134[[#This Row],[Date (MM/DD/YYYY)]]="","",MONTH(Table134[[#This Row],[Date (MM/DD/YYYY)]]))</f>
        <v/>
      </c>
    </row>
    <row r="691" spans="6:11" x14ac:dyDescent="0.25">
      <c r="F691">
        <f>SUM(Table134[[#This Row],[Light Brown]:[White]])</f>
        <v>0</v>
      </c>
      <c r="H691" t="e">
        <f>Table134[[#This Row],[Total Eggs]]/Table134[[#This Row],['# Hens]]</f>
        <v>#DIV/0!</v>
      </c>
      <c r="J691">
        <f>YEAR(Table134[[#This Row],[Date (MM/DD/YYYY)]])</f>
        <v>1900</v>
      </c>
      <c r="K691" t="str">
        <f>IF(Table134[[#This Row],[Date (MM/DD/YYYY)]]="","",MONTH(Table134[[#This Row],[Date (MM/DD/YYYY)]]))</f>
        <v/>
      </c>
    </row>
    <row r="692" spans="6:11" x14ac:dyDescent="0.25">
      <c r="F692">
        <f>SUM(Table134[[#This Row],[Light Brown]:[White]])</f>
        <v>0</v>
      </c>
      <c r="H692" t="e">
        <f>Table134[[#This Row],[Total Eggs]]/Table134[[#This Row],['# Hens]]</f>
        <v>#DIV/0!</v>
      </c>
      <c r="J692">
        <f>YEAR(Table134[[#This Row],[Date (MM/DD/YYYY)]])</f>
        <v>1900</v>
      </c>
      <c r="K692" t="str">
        <f>IF(Table134[[#This Row],[Date (MM/DD/YYYY)]]="","",MONTH(Table134[[#This Row],[Date (MM/DD/YYYY)]]))</f>
        <v/>
      </c>
    </row>
    <row r="693" spans="6:11" x14ac:dyDescent="0.25">
      <c r="F693">
        <f>SUM(Table134[[#This Row],[Light Brown]:[White]])</f>
        <v>0</v>
      </c>
      <c r="H693" t="e">
        <f>Table134[[#This Row],[Total Eggs]]/Table134[[#This Row],['# Hens]]</f>
        <v>#DIV/0!</v>
      </c>
      <c r="J693">
        <f>YEAR(Table134[[#This Row],[Date (MM/DD/YYYY)]])</f>
        <v>1900</v>
      </c>
      <c r="K693" t="str">
        <f>IF(Table134[[#This Row],[Date (MM/DD/YYYY)]]="","",MONTH(Table134[[#This Row],[Date (MM/DD/YYYY)]]))</f>
        <v/>
      </c>
    </row>
    <row r="694" spans="6:11" x14ac:dyDescent="0.25">
      <c r="F694">
        <f>SUM(Table134[[#This Row],[Light Brown]:[White]])</f>
        <v>0</v>
      </c>
      <c r="H694" t="e">
        <f>Table134[[#This Row],[Total Eggs]]/Table134[[#This Row],['# Hens]]</f>
        <v>#DIV/0!</v>
      </c>
      <c r="J694">
        <f>YEAR(Table134[[#This Row],[Date (MM/DD/YYYY)]])</f>
        <v>1900</v>
      </c>
      <c r="K694" t="str">
        <f>IF(Table134[[#This Row],[Date (MM/DD/YYYY)]]="","",MONTH(Table134[[#This Row],[Date (MM/DD/YYYY)]]))</f>
        <v/>
      </c>
    </row>
    <row r="695" spans="6:11" x14ac:dyDescent="0.25">
      <c r="F695">
        <f>SUM(Table134[[#This Row],[Light Brown]:[White]])</f>
        <v>0</v>
      </c>
      <c r="H695" t="e">
        <f>Table134[[#This Row],[Total Eggs]]/Table134[[#This Row],['# Hens]]</f>
        <v>#DIV/0!</v>
      </c>
      <c r="J695">
        <f>YEAR(Table134[[#This Row],[Date (MM/DD/YYYY)]])</f>
        <v>1900</v>
      </c>
      <c r="K695" t="str">
        <f>IF(Table134[[#This Row],[Date (MM/DD/YYYY)]]="","",MONTH(Table134[[#This Row],[Date (MM/DD/YYYY)]]))</f>
        <v/>
      </c>
    </row>
    <row r="696" spans="6:11" x14ac:dyDescent="0.25">
      <c r="F696">
        <f>SUM(Table134[[#This Row],[Light Brown]:[White]])</f>
        <v>0</v>
      </c>
      <c r="H696" t="e">
        <f>Table134[[#This Row],[Total Eggs]]/Table134[[#This Row],['# Hens]]</f>
        <v>#DIV/0!</v>
      </c>
      <c r="J696">
        <f>YEAR(Table134[[#This Row],[Date (MM/DD/YYYY)]])</f>
        <v>1900</v>
      </c>
      <c r="K696" t="str">
        <f>IF(Table134[[#This Row],[Date (MM/DD/YYYY)]]="","",MONTH(Table134[[#This Row],[Date (MM/DD/YYYY)]]))</f>
        <v/>
      </c>
    </row>
    <row r="697" spans="6:11" x14ac:dyDescent="0.25">
      <c r="F697">
        <f>SUM(Table134[[#This Row],[Light Brown]:[White]])</f>
        <v>0</v>
      </c>
      <c r="H697" t="e">
        <f>Table134[[#This Row],[Total Eggs]]/Table134[[#This Row],['# Hens]]</f>
        <v>#DIV/0!</v>
      </c>
      <c r="J697">
        <f>YEAR(Table134[[#This Row],[Date (MM/DD/YYYY)]])</f>
        <v>1900</v>
      </c>
      <c r="K697" t="str">
        <f>IF(Table134[[#This Row],[Date (MM/DD/YYYY)]]="","",MONTH(Table134[[#This Row],[Date (MM/DD/YYYY)]]))</f>
        <v/>
      </c>
    </row>
    <row r="698" spans="6:11" x14ac:dyDescent="0.25">
      <c r="F698">
        <f>SUM(Table134[[#This Row],[Light Brown]:[White]])</f>
        <v>0</v>
      </c>
      <c r="H698" t="e">
        <f>Table134[[#This Row],[Total Eggs]]/Table134[[#This Row],['# Hens]]</f>
        <v>#DIV/0!</v>
      </c>
      <c r="J698">
        <f>YEAR(Table134[[#This Row],[Date (MM/DD/YYYY)]])</f>
        <v>1900</v>
      </c>
      <c r="K698" t="str">
        <f>IF(Table134[[#This Row],[Date (MM/DD/YYYY)]]="","",MONTH(Table134[[#This Row],[Date (MM/DD/YYYY)]]))</f>
        <v/>
      </c>
    </row>
    <row r="699" spans="6:11" x14ac:dyDescent="0.25">
      <c r="F699">
        <f>SUM(Table134[[#This Row],[Light Brown]:[White]])</f>
        <v>0</v>
      </c>
      <c r="H699" t="e">
        <f>Table134[[#This Row],[Total Eggs]]/Table134[[#This Row],['# Hens]]</f>
        <v>#DIV/0!</v>
      </c>
      <c r="J699">
        <f>YEAR(Table134[[#This Row],[Date (MM/DD/YYYY)]])</f>
        <v>1900</v>
      </c>
      <c r="K699" t="str">
        <f>IF(Table134[[#This Row],[Date (MM/DD/YYYY)]]="","",MONTH(Table134[[#This Row],[Date (MM/DD/YYYY)]]))</f>
        <v/>
      </c>
    </row>
    <row r="700" spans="6:11" x14ac:dyDescent="0.25">
      <c r="F700">
        <f>SUM(Table134[[#This Row],[Light Brown]:[White]])</f>
        <v>0</v>
      </c>
      <c r="H700" t="e">
        <f>Table134[[#This Row],[Total Eggs]]/Table134[[#This Row],['# Hens]]</f>
        <v>#DIV/0!</v>
      </c>
      <c r="J700">
        <f>YEAR(Table134[[#This Row],[Date (MM/DD/YYYY)]])</f>
        <v>1900</v>
      </c>
      <c r="K700" t="str">
        <f>IF(Table134[[#This Row],[Date (MM/DD/YYYY)]]="","",MONTH(Table134[[#This Row],[Date (MM/DD/YYYY)]]))</f>
        <v/>
      </c>
    </row>
    <row r="701" spans="6:11" x14ac:dyDescent="0.25">
      <c r="F701">
        <f>SUM(Table134[[#This Row],[Light Brown]:[White]])</f>
        <v>0</v>
      </c>
      <c r="H701" t="e">
        <f>Table134[[#This Row],[Total Eggs]]/Table134[[#This Row],['# Hens]]</f>
        <v>#DIV/0!</v>
      </c>
      <c r="J701">
        <f>YEAR(Table134[[#This Row],[Date (MM/DD/YYYY)]])</f>
        <v>1900</v>
      </c>
      <c r="K701" t="str">
        <f>IF(Table134[[#This Row],[Date (MM/DD/YYYY)]]="","",MONTH(Table134[[#This Row],[Date (MM/DD/YYYY)]]))</f>
        <v/>
      </c>
    </row>
    <row r="702" spans="6:11" x14ac:dyDescent="0.25">
      <c r="F702">
        <f>SUM(Table134[[#This Row],[Light Brown]:[White]])</f>
        <v>0</v>
      </c>
      <c r="H702" t="e">
        <f>Table134[[#This Row],[Total Eggs]]/Table134[[#This Row],['# Hens]]</f>
        <v>#DIV/0!</v>
      </c>
      <c r="J702">
        <f>YEAR(Table134[[#This Row],[Date (MM/DD/YYYY)]])</f>
        <v>1900</v>
      </c>
      <c r="K702" t="str">
        <f>IF(Table134[[#This Row],[Date (MM/DD/YYYY)]]="","",MONTH(Table134[[#This Row],[Date (MM/DD/YYYY)]]))</f>
        <v/>
      </c>
    </row>
    <row r="703" spans="6:11" x14ac:dyDescent="0.25">
      <c r="F703">
        <f>SUM(Table134[[#This Row],[Light Brown]:[White]])</f>
        <v>0</v>
      </c>
      <c r="H703" t="e">
        <f>Table134[[#This Row],[Total Eggs]]/Table134[[#This Row],['# Hens]]</f>
        <v>#DIV/0!</v>
      </c>
      <c r="J703">
        <f>YEAR(Table134[[#This Row],[Date (MM/DD/YYYY)]])</f>
        <v>1900</v>
      </c>
      <c r="K703" t="str">
        <f>IF(Table134[[#This Row],[Date (MM/DD/YYYY)]]="","",MONTH(Table134[[#This Row],[Date (MM/DD/YYYY)]]))</f>
        <v/>
      </c>
    </row>
    <row r="704" spans="6:11" x14ac:dyDescent="0.25">
      <c r="F704">
        <f>SUM(Table134[[#This Row],[Light Brown]:[White]])</f>
        <v>0</v>
      </c>
      <c r="H704" t="e">
        <f>Table134[[#This Row],[Total Eggs]]/Table134[[#This Row],['# Hens]]</f>
        <v>#DIV/0!</v>
      </c>
      <c r="J704">
        <f>YEAR(Table134[[#This Row],[Date (MM/DD/YYYY)]])</f>
        <v>1900</v>
      </c>
      <c r="K704" t="str">
        <f>IF(Table134[[#This Row],[Date (MM/DD/YYYY)]]="","",MONTH(Table134[[#This Row],[Date (MM/DD/YYYY)]]))</f>
        <v/>
      </c>
    </row>
    <row r="705" spans="6:11" x14ac:dyDescent="0.25">
      <c r="F705">
        <f>SUM(Table134[[#This Row],[Light Brown]:[White]])</f>
        <v>0</v>
      </c>
      <c r="H705" t="e">
        <f>Table134[[#This Row],[Total Eggs]]/Table134[[#This Row],['# Hens]]</f>
        <v>#DIV/0!</v>
      </c>
      <c r="J705">
        <f>YEAR(Table134[[#This Row],[Date (MM/DD/YYYY)]])</f>
        <v>1900</v>
      </c>
      <c r="K705" t="str">
        <f>IF(Table134[[#This Row],[Date (MM/DD/YYYY)]]="","",MONTH(Table134[[#This Row],[Date (MM/DD/YYYY)]]))</f>
        <v/>
      </c>
    </row>
    <row r="706" spans="6:11" x14ac:dyDescent="0.25">
      <c r="F706">
        <f>SUM(Table134[[#This Row],[Light Brown]:[White]])</f>
        <v>0</v>
      </c>
      <c r="H706" t="e">
        <f>Table134[[#This Row],[Total Eggs]]/Table134[[#This Row],['# Hens]]</f>
        <v>#DIV/0!</v>
      </c>
      <c r="J706">
        <f>YEAR(Table134[[#This Row],[Date (MM/DD/YYYY)]])</f>
        <v>1900</v>
      </c>
      <c r="K706" t="str">
        <f>IF(Table134[[#This Row],[Date (MM/DD/YYYY)]]="","",MONTH(Table134[[#This Row],[Date (MM/DD/YYYY)]]))</f>
        <v/>
      </c>
    </row>
    <row r="707" spans="6:11" x14ac:dyDescent="0.25">
      <c r="F707">
        <f>SUM(Table134[[#This Row],[Light Brown]:[White]])</f>
        <v>0</v>
      </c>
      <c r="H707" t="e">
        <f>Table134[[#This Row],[Total Eggs]]/Table134[[#This Row],['# Hens]]</f>
        <v>#DIV/0!</v>
      </c>
      <c r="J707">
        <f>YEAR(Table134[[#This Row],[Date (MM/DD/YYYY)]])</f>
        <v>1900</v>
      </c>
      <c r="K707" t="str">
        <f>IF(Table134[[#This Row],[Date (MM/DD/YYYY)]]="","",MONTH(Table134[[#This Row],[Date (MM/DD/YYYY)]]))</f>
        <v/>
      </c>
    </row>
    <row r="708" spans="6:11" x14ac:dyDescent="0.25">
      <c r="F708">
        <f>SUM(Table134[[#This Row],[Light Brown]:[White]])</f>
        <v>0</v>
      </c>
      <c r="H708" t="e">
        <f>Table134[[#This Row],[Total Eggs]]/Table134[[#This Row],['# Hens]]</f>
        <v>#DIV/0!</v>
      </c>
      <c r="J708">
        <f>YEAR(Table134[[#This Row],[Date (MM/DD/YYYY)]])</f>
        <v>1900</v>
      </c>
      <c r="K708" t="str">
        <f>IF(Table134[[#This Row],[Date (MM/DD/YYYY)]]="","",MONTH(Table134[[#This Row],[Date (MM/DD/YYYY)]]))</f>
        <v/>
      </c>
    </row>
    <row r="709" spans="6:11" x14ac:dyDescent="0.25">
      <c r="F709">
        <f>SUM(Table134[[#This Row],[Light Brown]:[White]])</f>
        <v>0</v>
      </c>
      <c r="H709" t="e">
        <f>Table134[[#This Row],[Total Eggs]]/Table134[[#This Row],['# Hens]]</f>
        <v>#DIV/0!</v>
      </c>
      <c r="J709">
        <f>YEAR(Table134[[#This Row],[Date (MM/DD/YYYY)]])</f>
        <v>1900</v>
      </c>
      <c r="K709" t="str">
        <f>IF(Table134[[#This Row],[Date (MM/DD/YYYY)]]="","",MONTH(Table134[[#This Row],[Date (MM/DD/YYYY)]]))</f>
        <v/>
      </c>
    </row>
    <row r="710" spans="6:11" x14ac:dyDescent="0.25">
      <c r="F710">
        <f>SUM(Table134[[#This Row],[Light Brown]:[White]])</f>
        <v>0</v>
      </c>
      <c r="H710" t="e">
        <f>Table134[[#This Row],[Total Eggs]]/Table134[[#This Row],['# Hens]]</f>
        <v>#DIV/0!</v>
      </c>
      <c r="J710">
        <f>YEAR(Table134[[#This Row],[Date (MM/DD/YYYY)]])</f>
        <v>1900</v>
      </c>
      <c r="K710" t="str">
        <f>IF(Table134[[#This Row],[Date (MM/DD/YYYY)]]="","",MONTH(Table134[[#This Row],[Date (MM/DD/YYYY)]]))</f>
        <v/>
      </c>
    </row>
    <row r="711" spans="6:11" x14ac:dyDescent="0.25">
      <c r="F711">
        <f>SUM(Table134[[#This Row],[Light Brown]:[White]])</f>
        <v>0</v>
      </c>
      <c r="H711" t="e">
        <f>Table134[[#This Row],[Total Eggs]]/Table134[[#This Row],['# Hens]]</f>
        <v>#DIV/0!</v>
      </c>
      <c r="J711">
        <f>YEAR(Table134[[#This Row],[Date (MM/DD/YYYY)]])</f>
        <v>1900</v>
      </c>
      <c r="K711" t="str">
        <f>IF(Table134[[#This Row],[Date (MM/DD/YYYY)]]="","",MONTH(Table134[[#This Row],[Date (MM/DD/YYYY)]]))</f>
        <v/>
      </c>
    </row>
    <row r="712" spans="6:11" x14ac:dyDescent="0.25">
      <c r="F712">
        <f>SUM(Table134[[#This Row],[Light Brown]:[White]])</f>
        <v>0</v>
      </c>
      <c r="H712" t="e">
        <f>Table134[[#This Row],[Total Eggs]]/Table134[[#This Row],['# Hens]]</f>
        <v>#DIV/0!</v>
      </c>
      <c r="J712">
        <f>YEAR(Table134[[#This Row],[Date (MM/DD/YYYY)]])</f>
        <v>1900</v>
      </c>
      <c r="K712" t="str">
        <f>IF(Table134[[#This Row],[Date (MM/DD/YYYY)]]="","",MONTH(Table134[[#This Row],[Date (MM/DD/YYYY)]]))</f>
        <v/>
      </c>
    </row>
    <row r="713" spans="6:11" x14ac:dyDescent="0.25">
      <c r="F713">
        <f>SUM(Table134[[#This Row],[Light Brown]:[White]])</f>
        <v>0</v>
      </c>
      <c r="H713" t="e">
        <f>Table134[[#This Row],[Total Eggs]]/Table134[[#This Row],['# Hens]]</f>
        <v>#DIV/0!</v>
      </c>
      <c r="J713">
        <f>YEAR(Table134[[#This Row],[Date (MM/DD/YYYY)]])</f>
        <v>1900</v>
      </c>
      <c r="K713" t="str">
        <f>IF(Table134[[#This Row],[Date (MM/DD/YYYY)]]="","",MONTH(Table134[[#This Row],[Date (MM/DD/YYYY)]]))</f>
        <v/>
      </c>
    </row>
    <row r="714" spans="6:11" x14ac:dyDescent="0.25">
      <c r="F714">
        <f>SUM(Table134[[#This Row],[Light Brown]:[White]])</f>
        <v>0</v>
      </c>
      <c r="H714" t="e">
        <f>Table134[[#This Row],[Total Eggs]]/Table134[[#This Row],['# Hens]]</f>
        <v>#DIV/0!</v>
      </c>
      <c r="J714">
        <f>YEAR(Table134[[#This Row],[Date (MM/DD/YYYY)]])</f>
        <v>1900</v>
      </c>
      <c r="K714" t="str">
        <f>IF(Table134[[#This Row],[Date (MM/DD/YYYY)]]="","",MONTH(Table134[[#This Row],[Date (MM/DD/YYYY)]]))</f>
        <v/>
      </c>
    </row>
    <row r="715" spans="6:11" x14ac:dyDescent="0.25">
      <c r="F715">
        <f>SUM(Table134[[#This Row],[Light Brown]:[White]])</f>
        <v>0</v>
      </c>
      <c r="H715" t="e">
        <f>Table134[[#This Row],[Total Eggs]]/Table134[[#This Row],['# Hens]]</f>
        <v>#DIV/0!</v>
      </c>
      <c r="J715">
        <f>YEAR(Table134[[#This Row],[Date (MM/DD/YYYY)]])</f>
        <v>1900</v>
      </c>
      <c r="K715" t="str">
        <f>IF(Table134[[#This Row],[Date (MM/DD/YYYY)]]="","",MONTH(Table134[[#This Row],[Date (MM/DD/YYYY)]]))</f>
        <v/>
      </c>
    </row>
    <row r="716" spans="6:11" x14ac:dyDescent="0.25">
      <c r="F716">
        <f>SUM(Table134[[#This Row],[Light Brown]:[White]])</f>
        <v>0</v>
      </c>
      <c r="H716" t="e">
        <f>Table134[[#This Row],[Total Eggs]]/Table134[[#This Row],['# Hens]]</f>
        <v>#DIV/0!</v>
      </c>
      <c r="J716">
        <f>YEAR(Table134[[#This Row],[Date (MM/DD/YYYY)]])</f>
        <v>1900</v>
      </c>
      <c r="K716" t="str">
        <f>IF(Table134[[#This Row],[Date (MM/DD/YYYY)]]="","",MONTH(Table134[[#This Row],[Date (MM/DD/YYYY)]]))</f>
        <v/>
      </c>
    </row>
    <row r="717" spans="6:11" x14ac:dyDescent="0.25">
      <c r="F717">
        <f>SUM(Table134[[#This Row],[Light Brown]:[White]])</f>
        <v>0</v>
      </c>
      <c r="H717" t="e">
        <f>Table134[[#This Row],[Total Eggs]]/Table134[[#This Row],['# Hens]]</f>
        <v>#DIV/0!</v>
      </c>
      <c r="J717">
        <f>YEAR(Table134[[#This Row],[Date (MM/DD/YYYY)]])</f>
        <v>1900</v>
      </c>
      <c r="K717" t="str">
        <f>IF(Table134[[#This Row],[Date (MM/DD/YYYY)]]="","",MONTH(Table134[[#This Row],[Date (MM/DD/YYYY)]]))</f>
        <v/>
      </c>
    </row>
    <row r="718" spans="6:11" x14ac:dyDescent="0.25">
      <c r="F718">
        <f>SUM(Table134[[#This Row],[Light Brown]:[White]])</f>
        <v>0</v>
      </c>
      <c r="H718" t="e">
        <f>Table134[[#This Row],[Total Eggs]]/Table134[[#This Row],['# Hens]]</f>
        <v>#DIV/0!</v>
      </c>
      <c r="J718">
        <f>YEAR(Table134[[#This Row],[Date (MM/DD/YYYY)]])</f>
        <v>1900</v>
      </c>
      <c r="K718" t="str">
        <f>IF(Table134[[#This Row],[Date (MM/DD/YYYY)]]="","",MONTH(Table134[[#This Row],[Date (MM/DD/YYYY)]]))</f>
        <v/>
      </c>
    </row>
    <row r="719" spans="6:11" x14ac:dyDescent="0.25">
      <c r="F719">
        <f>SUM(Table134[[#This Row],[Light Brown]:[White]])</f>
        <v>0</v>
      </c>
      <c r="H719" t="e">
        <f>Table134[[#This Row],[Total Eggs]]/Table134[[#This Row],['# Hens]]</f>
        <v>#DIV/0!</v>
      </c>
      <c r="J719">
        <f>YEAR(Table134[[#This Row],[Date (MM/DD/YYYY)]])</f>
        <v>1900</v>
      </c>
      <c r="K719" t="str">
        <f>IF(Table134[[#This Row],[Date (MM/DD/YYYY)]]="","",MONTH(Table134[[#This Row],[Date (MM/DD/YYYY)]]))</f>
        <v/>
      </c>
    </row>
    <row r="720" spans="6:11" x14ac:dyDescent="0.25">
      <c r="F720">
        <f>SUM(Table134[[#This Row],[Light Brown]:[White]])</f>
        <v>0</v>
      </c>
      <c r="H720" t="e">
        <f>Table134[[#This Row],[Total Eggs]]/Table134[[#This Row],['# Hens]]</f>
        <v>#DIV/0!</v>
      </c>
      <c r="J720">
        <f>YEAR(Table134[[#This Row],[Date (MM/DD/YYYY)]])</f>
        <v>1900</v>
      </c>
      <c r="K720" t="str">
        <f>IF(Table134[[#This Row],[Date (MM/DD/YYYY)]]="","",MONTH(Table134[[#This Row],[Date (MM/DD/YYYY)]]))</f>
        <v/>
      </c>
    </row>
    <row r="721" spans="6:11" x14ac:dyDescent="0.25">
      <c r="F721">
        <f>SUM(Table134[[#This Row],[Light Brown]:[White]])</f>
        <v>0</v>
      </c>
      <c r="H721" t="e">
        <f>Table134[[#This Row],[Total Eggs]]/Table134[[#This Row],['# Hens]]</f>
        <v>#DIV/0!</v>
      </c>
      <c r="J721">
        <f>YEAR(Table134[[#This Row],[Date (MM/DD/YYYY)]])</f>
        <v>1900</v>
      </c>
      <c r="K721" t="str">
        <f>IF(Table134[[#This Row],[Date (MM/DD/YYYY)]]="","",MONTH(Table134[[#This Row],[Date (MM/DD/YYYY)]]))</f>
        <v/>
      </c>
    </row>
    <row r="722" spans="6:11" x14ac:dyDescent="0.25">
      <c r="F722">
        <f>SUM(Table134[[#This Row],[Light Brown]:[White]])</f>
        <v>0</v>
      </c>
      <c r="H722" t="e">
        <f>Table134[[#This Row],[Total Eggs]]/Table134[[#This Row],['# Hens]]</f>
        <v>#DIV/0!</v>
      </c>
      <c r="J722">
        <f>YEAR(Table134[[#This Row],[Date (MM/DD/YYYY)]])</f>
        <v>1900</v>
      </c>
      <c r="K722" t="str">
        <f>IF(Table134[[#This Row],[Date (MM/DD/YYYY)]]="","",MONTH(Table134[[#This Row],[Date (MM/DD/YYYY)]]))</f>
        <v/>
      </c>
    </row>
    <row r="723" spans="6:11" x14ac:dyDescent="0.25">
      <c r="F723">
        <f>SUM(Table134[[#This Row],[Light Brown]:[White]])</f>
        <v>0</v>
      </c>
      <c r="H723" t="e">
        <f>Table134[[#This Row],[Total Eggs]]/Table134[[#This Row],['# Hens]]</f>
        <v>#DIV/0!</v>
      </c>
      <c r="J723">
        <f>YEAR(Table134[[#This Row],[Date (MM/DD/YYYY)]])</f>
        <v>1900</v>
      </c>
      <c r="K723" t="str">
        <f>IF(Table134[[#This Row],[Date (MM/DD/YYYY)]]="","",MONTH(Table134[[#This Row],[Date (MM/DD/YYYY)]]))</f>
        <v/>
      </c>
    </row>
    <row r="724" spans="6:11" x14ac:dyDescent="0.25">
      <c r="F724">
        <f>SUM(Table134[[#This Row],[Light Brown]:[White]])</f>
        <v>0</v>
      </c>
      <c r="H724" t="e">
        <f>Table134[[#This Row],[Total Eggs]]/Table134[[#This Row],['# Hens]]</f>
        <v>#DIV/0!</v>
      </c>
      <c r="J724">
        <f>YEAR(Table134[[#This Row],[Date (MM/DD/YYYY)]])</f>
        <v>1900</v>
      </c>
      <c r="K724" t="str">
        <f>IF(Table134[[#This Row],[Date (MM/DD/YYYY)]]="","",MONTH(Table134[[#This Row],[Date (MM/DD/YYYY)]]))</f>
        <v/>
      </c>
    </row>
    <row r="725" spans="6:11" x14ac:dyDescent="0.25">
      <c r="F725">
        <f>SUM(Table134[[#This Row],[Light Brown]:[White]])</f>
        <v>0</v>
      </c>
      <c r="H725" t="e">
        <f>Table134[[#This Row],[Total Eggs]]/Table134[[#This Row],['# Hens]]</f>
        <v>#DIV/0!</v>
      </c>
      <c r="J725">
        <f>YEAR(Table134[[#This Row],[Date (MM/DD/YYYY)]])</f>
        <v>1900</v>
      </c>
      <c r="K725" t="str">
        <f>IF(Table134[[#This Row],[Date (MM/DD/YYYY)]]="","",MONTH(Table134[[#This Row],[Date (MM/DD/YYYY)]]))</f>
        <v/>
      </c>
    </row>
    <row r="726" spans="6:11" x14ac:dyDescent="0.25">
      <c r="F726">
        <f>SUM(Table134[[#This Row],[Light Brown]:[White]])</f>
        <v>0</v>
      </c>
      <c r="H726" t="e">
        <f>Table134[[#This Row],[Total Eggs]]/Table134[[#This Row],['# Hens]]</f>
        <v>#DIV/0!</v>
      </c>
      <c r="J726">
        <f>YEAR(Table134[[#This Row],[Date (MM/DD/YYYY)]])</f>
        <v>1900</v>
      </c>
      <c r="K726" t="str">
        <f>IF(Table134[[#This Row],[Date (MM/DD/YYYY)]]="","",MONTH(Table134[[#This Row],[Date (MM/DD/YYYY)]]))</f>
        <v/>
      </c>
    </row>
    <row r="727" spans="6:11" x14ac:dyDescent="0.25">
      <c r="F727">
        <f>SUM(Table134[[#This Row],[Light Brown]:[White]])</f>
        <v>0</v>
      </c>
      <c r="H727" t="e">
        <f>Table134[[#This Row],[Total Eggs]]/Table134[[#This Row],['# Hens]]</f>
        <v>#DIV/0!</v>
      </c>
      <c r="J727">
        <f>YEAR(Table134[[#This Row],[Date (MM/DD/YYYY)]])</f>
        <v>1900</v>
      </c>
      <c r="K727" t="str">
        <f>IF(Table134[[#This Row],[Date (MM/DD/YYYY)]]="","",MONTH(Table134[[#This Row],[Date (MM/DD/YYYY)]]))</f>
        <v/>
      </c>
    </row>
    <row r="728" spans="6:11" x14ac:dyDescent="0.25">
      <c r="F728">
        <f>SUM(Table134[[#This Row],[Light Brown]:[White]])</f>
        <v>0</v>
      </c>
      <c r="H728" t="e">
        <f>Table134[[#This Row],[Total Eggs]]/Table134[[#This Row],['# Hens]]</f>
        <v>#DIV/0!</v>
      </c>
      <c r="J728">
        <f>YEAR(Table134[[#This Row],[Date (MM/DD/YYYY)]])</f>
        <v>1900</v>
      </c>
      <c r="K728" t="str">
        <f>IF(Table134[[#This Row],[Date (MM/DD/YYYY)]]="","",MONTH(Table134[[#This Row],[Date (MM/DD/YYYY)]]))</f>
        <v/>
      </c>
    </row>
    <row r="729" spans="6:11" x14ac:dyDescent="0.25">
      <c r="F729">
        <f>SUM(Table134[[#This Row],[Light Brown]:[White]])</f>
        <v>0</v>
      </c>
      <c r="H729" t="e">
        <f>Table134[[#This Row],[Total Eggs]]/Table134[[#This Row],['# Hens]]</f>
        <v>#DIV/0!</v>
      </c>
      <c r="J729">
        <f>YEAR(Table134[[#This Row],[Date (MM/DD/YYYY)]])</f>
        <v>1900</v>
      </c>
      <c r="K729" t="str">
        <f>IF(Table134[[#This Row],[Date (MM/DD/YYYY)]]="","",MONTH(Table134[[#This Row],[Date (MM/DD/YYYY)]]))</f>
        <v/>
      </c>
    </row>
    <row r="730" spans="6:11" x14ac:dyDescent="0.25">
      <c r="F730">
        <f>SUM(Table134[[#This Row],[Light Brown]:[White]])</f>
        <v>0</v>
      </c>
      <c r="H730" t="e">
        <f>Table134[[#This Row],[Total Eggs]]/Table134[[#This Row],['# Hens]]</f>
        <v>#DIV/0!</v>
      </c>
      <c r="J730">
        <f>YEAR(Table134[[#This Row],[Date (MM/DD/YYYY)]])</f>
        <v>1900</v>
      </c>
      <c r="K730" t="str">
        <f>IF(Table134[[#This Row],[Date (MM/DD/YYYY)]]="","",MONTH(Table134[[#This Row],[Date (MM/DD/YYYY)]]))</f>
        <v/>
      </c>
    </row>
    <row r="731" spans="6:11" x14ac:dyDescent="0.25">
      <c r="F731">
        <f>SUM(Table134[[#This Row],[Light Brown]:[White]])</f>
        <v>0</v>
      </c>
      <c r="H731" t="e">
        <f>Table134[[#This Row],[Total Eggs]]/Table134[[#This Row],['# Hens]]</f>
        <v>#DIV/0!</v>
      </c>
      <c r="J731">
        <f>YEAR(Table134[[#This Row],[Date (MM/DD/YYYY)]])</f>
        <v>1900</v>
      </c>
      <c r="K731" t="str">
        <f>IF(Table134[[#This Row],[Date (MM/DD/YYYY)]]="","",MONTH(Table134[[#This Row],[Date (MM/DD/YYYY)]]))</f>
        <v/>
      </c>
    </row>
    <row r="732" spans="6:11" x14ac:dyDescent="0.25">
      <c r="F732">
        <f>SUM(Table134[[#This Row],[Light Brown]:[White]])</f>
        <v>0</v>
      </c>
      <c r="H732" t="e">
        <f>Table134[[#This Row],[Total Eggs]]/Table134[[#This Row],['# Hens]]</f>
        <v>#DIV/0!</v>
      </c>
      <c r="J732">
        <f>YEAR(Table134[[#This Row],[Date (MM/DD/YYYY)]])</f>
        <v>1900</v>
      </c>
      <c r="K732" t="str">
        <f>IF(Table134[[#This Row],[Date (MM/DD/YYYY)]]="","",MONTH(Table134[[#This Row],[Date (MM/DD/YYYY)]]))</f>
        <v/>
      </c>
    </row>
    <row r="733" spans="6:11" x14ac:dyDescent="0.25">
      <c r="F733">
        <f>SUM(Table134[[#This Row],[Light Brown]:[White]])</f>
        <v>0</v>
      </c>
      <c r="H733" t="e">
        <f>Table134[[#This Row],[Total Eggs]]/Table134[[#This Row],['# Hens]]</f>
        <v>#DIV/0!</v>
      </c>
      <c r="J733">
        <f>YEAR(Table134[[#This Row],[Date (MM/DD/YYYY)]])</f>
        <v>1900</v>
      </c>
      <c r="K733" t="str">
        <f>IF(Table134[[#This Row],[Date (MM/DD/YYYY)]]="","",MONTH(Table134[[#This Row],[Date (MM/DD/YYYY)]]))</f>
        <v/>
      </c>
    </row>
    <row r="734" spans="6:11" x14ac:dyDescent="0.25">
      <c r="F734">
        <f>SUM(Table134[[#This Row],[Light Brown]:[White]])</f>
        <v>0</v>
      </c>
      <c r="H734" t="e">
        <f>Table134[[#This Row],[Total Eggs]]/Table134[[#This Row],['# Hens]]</f>
        <v>#DIV/0!</v>
      </c>
      <c r="J734">
        <f>YEAR(Table134[[#This Row],[Date (MM/DD/YYYY)]])</f>
        <v>1900</v>
      </c>
      <c r="K734" t="str">
        <f>IF(Table134[[#This Row],[Date (MM/DD/YYYY)]]="","",MONTH(Table134[[#This Row],[Date (MM/DD/YYYY)]]))</f>
        <v/>
      </c>
    </row>
    <row r="735" spans="6:11" x14ac:dyDescent="0.25">
      <c r="F735">
        <f>SUM(Table134[[#This Row],[Light Brown]:[White]])</f>
        <v>0</v>
      </c>
      <c r="H735" t="e">
        <f>Table134[[#This Row],[Total Eggs]]/Table134[[#This Row],['# Hens]]</f>
        <v>#DIV/0!</v>
      </c>
      <c r="J735">
        <f>YEAR(Table134[[#This Row],[Date (MM/DD/YYYY)]])</f>
        <v>1900</v>
      </c>
      <c r="K735" t="str">
        <f>IF(Table134[[#This Row],[Date (MM/DD/YYYY)]]="","",MONTH(Table134[[#This Row],[Date (MM/DD/YYYY)]]))</f>
        <v/>
      </c>
    </row>
    <row r="736" spans="6:11" x14ac:dyDescent="0.25">
      <c r="F736">
        <f>SUM(Table134[[#This Row],[Light Brown]:[White]])</f>
        <v>0</v>
      </c>
      <c r="H736" t="e">
        <f>Table134[[#This Row],[Total Eggs]]/Table134[[#This Row],['# Hens]]</f>
        <v>#DIV/0!</v>
      </c>
      <c r="J736">
        <f>YEAR(Table134[[#This Row],[Date (MM/DD/YYYY)]])</f>
        <v>1900</v>
      </c>
      <c r="K736" t="str">
        <f>IF(Table134[[#This Row],[Date (MM/DD/YYYY)]]="","",MONTH(Table134[[#This Row],[Date (MM/DD/YYYY)]]))</f>
        <v/>
      </c>
    </row>
    <row r="737" spans="6:11" x14ac:dyDescent="0.25">
      <c r="F737">
        <f>SUM(Table134[[#This Row],[Light Brown]:[White]])</f>
        <v>0</v>
      </c>
      <c r="H737" t="e">
        <f>Table134[[#This Row],[Total Eggs]]/Table134[[#This Row],['# Hens]]</f>
        <v>#DIV/0!</v>
      </c>
      <c r="J737">
        <f>YEAR(Table134[[#This Row],[Date (MM/DD/YYYY)]])</f>
        <v>1900</v>
      </c>
      <c r="K737" t="str">
        <f>IF(Table134[[#This Row],[Date (MM/DD/YYYY)]]="","",MONTH(Table134[[#This Row],[Date (MM/DD/YYYY)]]))</f>
        <v/>
      </c>
    </row>
    <row r="738" spans="6:11" x14ac:dyDescent="0.25">
      <c r="F738">
        <f>SUM(Table134[[#This Row],[Light Brown]:[White]])</f>
        <v>0</v>
      </c>
      <c r="H738" t="e">
        <f>Table134[[#This Row],[Total Eggs]]/Table134[[#This Row],['# Hens]]</f>
        <v>#DIV/0!</v>
      </c>
      <c r="J738">
        <f>YEAR(Table134[[#This Row],[Date (MM/DD/YYYY)]])</f>
        <v>1900</v>
      </c>
      <c r="K738" t="str">
        <f>IF(Table134[[#This Row],[Date (MM/DD/YYYY)]]="","",MONTH(Table134[[#This Row],[Date (MM/DD/YYYY)]]))</f>
        <v/>
      </c>
    </row>
    <row r="739" spans="6:11" x14ac:dyDescent="0.25">
      <c r="F739">
        <f>SUM(Table134[[#This Row],[Light Brown]:[White]])</f>
        <v>0</v>
      </c>
      <c r="H739" t="e">
        <f>Table134[[#This Row],[Total Eggs]]/Table134[[#This Row],['# Hens]]</f>
        <v>#DIV/0!</v>
      </c>
      <c r="J739">
        <f>YEAR(Table134[[#This Row],[Date (MM/DD/YYYY)]])</f>
        <v>1900</v>
      </c>
      <c r="K739" t="str">
        <f>IF(Table134[[#This Row],[Date (MM/DD/YYYY)]]="","",MONTH(Table134[[#This Row],[Date (MM/DD/YYYY)]]))</f>
        <v/>
      </c>
    </row>
    <row r="740" spans="6:11" x14ac:dyDescent="0.25">
      <c r="F740">
        <f>SUM(Table134[[#This Row],[Light Brown]:[White]])</f>
        <v>0</v>
      </c>
      <c r="H740" t="e">
        <f>Table134[[#This Row],[Total Eggs]]/Table134[[#This Row],['# Hens]]</f>
        <v>#DIV/0!</v>
      </c>
      <c r="J740">
        <f>YEAR(Table134[[#This Row],[Date (MM/DD/YYYY)]])</f>
        <v>1900</v>
      </c>
      <c r="K740" t="str">
        <f>IF(Table134[[#This Row],[Date (MM/DD/YYYY)]]="","",MONTH(Table134[[#This Row],[Date (MM/DD/YYYY)]]))</f>
        <v/>
      </c>
    </row>
    <row r="741" spans="6:11" x14ac:dyDescent="0.25">
      <c r="F741">
        <f>SUM(Table134[[#This Row],[Light Brown]:[White]])</f>
        <v>0</v>
      </c>
      <c r="H741" t="e">
        <f>Table134[[#This Row],[Total Eggs]]/Table134[[#This Row],['# Hens]]</f>
        <v>#DIV/0!</v>
      </c>
      <c r="J741">
        <f>YEAR(Table134[[#This Row],[Date (MM/DD/YYYY)]])</f>
        <v>1900</v>
      </c>
      <c r="K741" t="str">
        <f>IF(Table134[[#This Row],[Date (MM/DD/YYYY)]]="","",MONTH(Table134[[#This Row],[Date (MM/DD/YYYY)]]))</f>
        <v/>
      </c>
    </row>
    <row r="742" spans="6:11" x14ac:dyDescent="0.25">
      <c r="F742">
        <f>SUM(Table134[[#This Row],[Light Brown]:[White]])</f>
        <v>0</v>
      </c>
      <c r="H742" t="e">
        <f>Table134[[#This Row],[Total Eggs]]/Table134[[#This Row],['# Hens]]</f>
        <v>#DIV/0!</v>
      </c>
      <c r="J742">
        <f>YEAR(Table134[[#This Row],[Date (MM/DD/YYYY)]])</f>
        <v>1900</v>
      </c>
      <c r="K742" t="str">
        <f>IF(Table134[[#This Row],[Date (MM/DD/YYYY)]]="","",MONTH(Table134[[#This Row],[Date (MM/DD/YYYY)]]))</f>
        <v/>
      </c>
    </row>
    <row r="743" spans="6:11" x14ac:dyDescent="0.25">
      <c r="F743">
        <f>SUM(Table134[[#This Row],[Light Brown]:[White]])</f>
        <v>0</v>
      </c>
      <c r="H743" t="e">
        <f>Table134[[#This Row],[Total Eggs]]/Table134[[#This Row],['# Hens]]</f>
        <v>#DIV/0!</v>
      </c>
      <c r="J743">
        <f>YEAR(Table134[[#This Row],[Date (MM/DD/YYYY)]])</f>
        <v>1900</v>
      </c>
      <c r="K743" t="str">
        <f>IF(Table134[[#This Row],[Date (MM/DD/YYYY)]]="","",MONTH(Table134[[#This Row],[Date (MM/DD/YYYY)]]))</f>
        <v/>
      </c>
    </row>
    <row r="744" spans="6:11" x14ac:dyDescent="0.25">
      <c r="F744">
        <f>SUM(Table134[[#This Row],[Light Brown]:[White]])</f>
        <v>0</v>
      </c>
      <c r="H744" t="e">
        <f>Table134[[#This Row],[Total Eggs]]/Table134[[#This Row],['# Hens]]</f>
        <v>#DIV/0!</v>
      </c>
      <c r="J744">
        <f>YEAR(Table134[[#This Row],[Date (MM/DD/YYYY)]])</f>
        <v>1900</v>
      </c>
      <c r="K744" t="str">
        <f>IF(Table134[[#This Row],[Date (MM/DD/YYYY)]]="","",MONTH(Table134[[#This Row],[Date (MM/DD/YYYY)]]))</f>
        <v/>
      </c>
    </row>
    <row r="745" spans="6:11" x14ac:dyDescent="0.25">
      <c r="F745">
        <f>SUM(Table134[[#This Row],[Light Brown]:[White]])</f>
        <v>0</v>
      </c>
      <c r="H745" t="e">
        <f>Table134[[#This Row],[Total Eggs]]/Table134[[#This Row],['# Hens]]</f>
        <v>#DIV/0!</v>
      </c>
      <c r="J745">
        <f>YEAR(Table134[[#This Row],[Date (MM/DD/YYYY)]])</f>
        <v>1900</v>
      </c>
      <c r="K745" t="str">
        <f>IF(Table134[[#This Row],[Date (MM/DD/YYYY)]]="","",MONTH(Table134[[#This Row],[Date (MM/DD/YYYY)]]))</f>
        <v/>
      </c>
    </row>
    <row r="746" spans="6:11" x14ac:dyDescent="0.25">
      <c r="F746">
        <f>SUM(Table134[[#This Row],[Light Brown]:[White]])</f>
        <v>0</v>
      </c>
      <c r="H746" t="e">
        <f>Table134[[#This Row],[Total Eggs]]/Table134[[#This Row],['# Hens]]</f>
        <v>#DIV/0!</v>
      </c>
      <c r="J746">
        <f>YEAR(Table134[[#This Row],[Date (MM/DD/YYYY)]])</f>
        <v>1900</v>
      </c>
      <c r="K746" t="str">
        <f>IF(Table134[[#This Row],[Date (MM/DD/YYYY)]]="","",MONTH(Table134[[#This Row],[Date (MM/DD/YYYY)]]))</f>
        <v/>
      </c>
    </row>
    <row r="747" spans="6:11" x14ac:dyDescent="0.25">
      <c r="F747">
        <f>SUM(Table134[[#This Row],[Light Brown]:[White]])</f>
        <v>0</v>
      </c>
      <c r="H747" t="e">
        <f>Table134[[#This Row],[Total Eggs]]/Table134[[#This Row],['# Hens]]</f>
        <v>#DIV/0!</v>
      </c>
      <c r="J747">
        <f>YEAR(Table134[[#This Row],[Date (MM/DD/YYYY)]])</f>
        <v>1900</v>
      </c>
      <c r="K747" t="str">
        <f>IF(Table134[[#This Row],[Date (MM/DD/YYYY)]]="","",MONTH(Table134[[#This Row],[Date (MM/DD/YYYY)]]))</f>
        <v/>
      </c>
    </row>
    <row r="748" spans="6:11" x14ac:dyDescent="0.25">
      <c r="F748">
        <f>SUM(Table134[[#This Row],[Light Brown]:[White]])</f>
        <v>0</v>
      </c>
      <c r="H748" t="e">
        <f>Table134[[#This Row],[Total Eggs]]/Table134[[#This Row],['# Hens]]</f>
        <v>#DIV/0!</v>
      </c>
      <c r="J748">
        <f>YEAR(Table134[[#This Row],[Date (MM/DD/YYYY)]])</f>
        <v>1900</v>
      </c>
      <c r="K748" t="str">
        <f>IF(Table134[[#This Row],[Date (MM/DD/YYYY)]]="","",MONTH(Table134[[#This Row],[Date (MM/DD/YYYY)]]))</f>
        <v/>
      </c>
    </row>
    <row r="749" spans="6:11" x14ac:dyDescent="0.25">
      <c r="F749">
        <f>SUM(Table134[[#This Row],[Light Brown]:[White]])</f>
        <v>0</v>
      </c>
      <c r="H749" t="e">
        <f>Table134[[#This Row],[Total Eggs]]/Table134[[#This Row],['# Hens]]</f>
        <v>#DIV/0!</v>
      </c>
      <c r="J749">
        <f>YEAR(Table134[[#This Row],[Date (MM/DD/YYYY)]])</f>
        <v>1900</v>
      </c>
      <c r="K749" t="str">
        <f>IF(Table134[[#This Row],[Date (MM/DD/YYYY)]]="","",MONTH(Table134[[#This Row],[Date (MM/DD/YYYY)]]))</f>
        <v/>
      </c>
    </row>
    <row r="750" spans="6:11" x14ac:dyDescent="0.25">
      <c r="F750">
        <f>SUM(Table134[[#This Row],[Light Brown]:[White]])</f>
        <v>0</v>
      </c>
      <c r="H750" t="e">
        <f>Table134[[#This Row],[Total Eggs]]/Table134[[#This Row],['# Hens]]</f>
        <v>#DIV/0!</v>
      </c>
      <c r="J750">
        <f>YEAR(Table134[[#This Row],[Date (MM/DD/YYYY)]])</f>
        <v>1900</v>
      </c>
      <c r="K750" t="str">
        <f>IF(Table134[[#This Row],[Date (MM/DD/YYYY)]]="","",MONTH(Table134[[#This Row],[Date (MM/DD/YYYY)]]))</f>
        <v/>
      </c>
    </row>
    <row r="751" spans="6:11" x14ac:dyDescent="0.25">
      <c r="F751">
        <f>SUM(Table134[[#This Row],[Light Brown]:[White]])</f>
        <v>0</v>
      </c>
      <c r="H751" t="e">
        <f>Table134[[#This Row],[Total Eggs]]/Table134[[#This Row],['# Hens]]</f>
        <v>#DIV/0!</v>
      </c>
      <c r="J751">
        <f>YEAR(Table134[[#This Row],[Date (MM/DD/YYYY)]])</f>
        <v>1900</v>
      </c>
      <c r="K751" t="str">
        <f>IF(Table134[[#This Row],[Date (MM/DD/YYYY)]]="","",MONTH(Table134[[#This Row],[Date (MM/DD/YYYY)]]))</f>
        <v/>
      </c>
    </row>
    <row r="752" spans="6:11" x14ac:dyDescent="0.25">
      <c r="F752">
        <f>SUM(Table134[[#This Row],[Light Brown]:[White]])</f>
        <v>0</v>
      </c>
      <c r="H752" t="e">
        <f>Table134[[#This Row],[Total Eggs]]/Table134[[#This Row],['# Hens]]</f>
        <v>#DIV/0!</v>
      </c>
      <c r="J752">
        <f>YEAR(Table134[[#This Row],[Date (MM/DD/YYYY)]])</f>
        <v>1900</v>
      </c>
      <c r="K752" t="str">
        <f>IF(Table134[[#This Row],[Date (MM/DD/YYYY)]]="","",MONTH(Table134[[#This Row],[Date (MM/DD/YYYY)]]))</f>
        <v/>
      </c>
    </row>
    <row r="753" spans="6:11" x14ac:dyDescent="0.25">
      <c r="F753">
        <f>SUM(Table134[[#This Row],[Light Brown]:[White]])</f>
        <v>0</v>
      </c>
      <c r="H753" t="e">
        <f>Table134[[#This Row],[Total Eggs]]/Table134[[#This Row],['# Hens]]</f>
        <v>#DIV/0!</v>
      </c>
      <c r="J753">
        <f>YEAR(Table134[[#This Row],[Date (MM/DD/YYYY)]])</f>
        <v>1900</v>
      </c>
      <c r="K753" t="str">
        <f>IF(Table134[[#This Row],[Date (MM/DD/YYYY)]]="","",MONTH(Table134[[#This Row],[Date (MM/DD/YYYY)]]))</f>
        <v/>
      </c>
    </row>
    <row r="754" spans="6:11" x14ac:dyDescent="0.25">
      <c r="F754">
        <f>SUM(Table134[[#This Row],[Light Brown]:[White]])</f>
        <v>0</v>
      </c>
      <c r="H754" t="e">
        <f>Table134[[#This Row],[Total Eggs]]/Table134[[#This Row],['# Hens]]</f>
        <v>#DIV/0!</v>
      </c>
      <c r="J754">
        <f>YEAR(Table134[[#This Row],[Date (MM/DD/YYYY)]])</f>
        <v>1900</v>
      </c>
      <c r="K754" t="str">
        <f>IF(Table134[[#This Row],[Date (MM/DD/YYYY)]]="","",MONTH(Table134[[#This Row],[Date (MM/DD/YYYY)]]))</f>
        <v/>
      </c>
    </row>
    <row r="755" spans="6:11" x14ac:dyDescent="0.25">
      <c r="F755">
        <f>SUM(Table134[[#This Row],[Light Brown]:[White]])</f>
        <v>0</v>
      </c>
      <c r="H755" t="e">
        <f>Table134[[#This Row],[Total Eggs]]/Table134[[#This Row],['# Hens]]</f>
        <v>#DIV/0!</v>
      </c>
      <c r="J755">
        <f>YEAR(Table134[[#This Row],[Date (MM/DD/YYYY)]])</f>
        <v>1900</v>
      </c>
      <c r="K755" t="str">
        <f>IF(Table134[[#This Row],[Date (MM/DD/YYYY)]]="","",MONTH(Table134[[#This Row],[Date (MM/DD/YYYY)]]))</f>
        <v/>
      </c>
    </row>
    <row r="756" spans="6:11" x14ac:dyDescent="0.25">
      <c r="F756">
        <f>SUM(Table134[[#This Row],[Light Brown]:[White]])</f>
        <v>0</v>
      </c>
      <c r="H756" t="e">
        <f>Table134[[#This Row],[Total Eggs]]/Table134[[#This Row],['# Hens]]</f>
        <v>#DIV/0!</v>
      </c>
      <c r="J756">
        <f>YEAR(Table134[[#This Row],[Date (MM/DD/YYYY)]])</f>
        <v>1900</v>
      </c>
      <c r="K756" t="str">
        <f>IF(Table134[[#This Row],[Date (MM/DD/YYYY)]]="","",MONTH(Table134[[#This Row],[Date (MM/DD/YYYY)]]))</f>
        <v/>
      </c>
    </row>
    <row r="757" spans="6:11" x14ac:dyDescent="0.25">
      <c r="F757">
        <f>SUM(Table134[[#This Row],[Light Brown]:[White]])</f>
        <v>0</v>
      </c>
      <c r="H757" t="e">
        <f>Table134[[#This Row],[Total Eggs]]/Table134[[#This Row],['# Hens]]</f>
        <v>#DIV/0!</v>
      </c>
      <c r="J757">
        <f>YEAR(Table134[[#This Row],[Date (MM/DD/YYYY)]])</f>
        <v>1900</v>
      </c>
      <c r="K757" t="str">
        <f>IF(Table134[[#This Row],[Date (MM/DD/YYYY)]]="","",MONTH(Table134[[#This Row],[Date (MM/DD/YYYY)]]))</f>
        <v/>
      </c>
    </row>
    <row r="758" spans="6:11" x14ac:dyDescent="0.25">
      <c r="F758">
        <f>SUM(Table134[[#This Row],[Light Brown]:[White]])</f>
        <v>0</v>
      </c>
      <c r="H758" t="e">
        <f>Table134[[#This Row],[Total Eggs]]/Table134[[#This Row],['# Hens]]</f>
        <v>#DIV/0!</v>
      </c>
      <c r="J758">
        <f>YEAR(Table134[[#This Row],[Date (MM/DD/YYYY)]])</f>
        <v>1900</v>
      </c>
      <c r="K758" t="str">
        <f>IF(Table134[[#This Row],[Date (MM/DD/YYYY)]]="","",MONTH(Table134[[#This Row],[Date (MM/DD/YYYY)]]))</f>
        <v/>
      </c>
    </row>
    <row r="759" spans="6:11" x14ac:dyDescent="0.25">
      <c r="F759">
        <f>SUM(Table134[[#This Row],[Light Brown]:[White]])</f>
        <v>0</v>
      </c>
      <c r="H759" t="e">
        <f>Table134[[#This Row],[Total Eggs]]/Table134[[#This Row],['# Hens]]</f>
        <v>#DIV/0!</v>
      </c>
      <c r="J759">
        <f>YEAR(Table134[[#This Row],[Date (MM/DD/YYYY)]])</f>
        <v>1900</v>
      </c>
      <c r="K759" t="str">
        <f>IF(Table134[[#This Row],[Date (MM/DD/YYYY)]]="","",MONTH(Table134[[#This Row],[Date (MM/DD/YYYY)]]))</f>
        <v/>
      </c>
    </row>
    <row r="760" spans="6:11" x14ac:dyDescent="0.25">
      <c r="F760">
        <f>SUM(Table134[[#This Row],[Light Brown]:[White]])</f>
        <v>0</v>
      </c>
      <c r="H760" t="e">
        <f>Table134[[#This Row],[Total Eggs]]/Table134[[#This Row],['# Hens]]</f>
        <v>#DIV/0!</v>
      </c>
      <c r="J760">
        <f>YEAR(Table134[[#This Row],[Date (MM/DD/YYYY)]])</f>
        <v>1900</v>
      </c>
      <c r="K760" t="str">
        <f>IF(Table134[[#This Row],[Date (MM/DD/YYYY)]]="","",MONTH(Table134[[#This Row],[Date (MM/DD/YYYY)]]))</f>
        <v/>
      </c>
    </row>
    <row r="761" spans="6:11" x14ac:dyDescent="0.25">
      <c r="F761">
        <f>SUM(Table134[[#This Row],[Light Brown]:[White]])</f>
        <v>0</v>
      </c>
      <c r="H761" t="e">
        <f>Table134[[#This Row],[Total Eggs]]/Table134[[#This Row],['# Hens]]</f>
        <v>#DIV/0!</v>
      </c>
      <c r="J761">
        <f>YEAR(Table134[[#This Row],[Date (MM/DD/YYYY)]])</f>
        <v>1900</v>
      </c>
      <c r="K761" t="str">
        <f>IF(Table134[[#This Row],[Date (MM/DD/YYYY)]]="","",MONTH(Table134[[#This Row],[Date (MM/DD/YYYY)]]))</f>
        <v/>
      </c>
    </row>
    <row r="762" spans="6:11" x14ac:dyDescent="0.25">
      <c r="F762">
        <f>SUM(Table134[[#This Row],[Light Brown]:[White]])</f>
        <v>0</v>
      </c>
      <c r="H762" t="e">
        <f>Table134[[#This Row],[Total Eggs]]/Table134[[#This Row],['# Hens]]</f>
        <v>#DIV/0!</v>
      </c>
      <c r="J762">
        <f>YEAR(Table134[[#This Row],[Date (MM/DD/YYYY)]])</f>
        <v>1900</v>
      </c>
      <c r="K762" t="str">
        <f>IF(Table134[[#This Row],[Date (MM/DD/YYYY)]]="","",MONTH(Table134[[#This Row],[Date (MM/DD/YYYY)]]))</f>
        <v/>
      </c>
    </row>
    <row r="763" spans="6:11" x14ac:dyDescent="0.25">
      <c r="F763">
        <f>SUM(Table134[[#This Row],[Light Brown]:[White]])</f>
        <v>0</v>
      </c>
      <c r="H763" t="e">
        <f>Table134[[#This Row],[Total Eggs]]/Table134[[#This Row],['# Hens]]</f>
        <v>#DIV/0!</v>
      </c>
      <c r="J763">
        <f>YEAR(Table134[[#This Row],[Date (MM/DD/YYYY)]])</f>
        <v>1900</v>
      </c>
      <c r="K763" t="str">
        <f>IF(Table134[[#This Row],[Date (MM/DD/YYYY)]]="","",MONTH(Table134[[#This Row],[Date (MM/DD/YYYY)]]))</f>
        <v/>
      </c>
    </row>
    <row r="764" spans="6:11" x14ac:dyDescent="0.25">
      <c r="F764">
        <f>SUM(Table134[[#This Row],[Light Brown]:[White]])</f>
        <v>0</v>
      </c>
      <c r="H764" t="e">
        <f>Table134[[#This Row],[Total Eggs]]/Table134[[#This Row],['# Hens]]</f>
        <v>#DIV/0!</v>
      </c>
      <c r="J764">
        <f>YEAR(Table134[[#This Row],[Date (MM/DD/YYYY)]])</f>
        <v>1900</v>
      </c>
      <c r="K764" t="str">
        <f>IF(Table134[[#This Row],[Date (MM/DD/YYYY)]]="","",MONTH(Table134[[#This Row],[Date (MM/DD/YYYY)]]))</f>
        <v/>
      </c>
    </row>
    <row r="765" spans="6:11" x14ac:dyDescent="0.25">
      <c r="F765">
        <f>SUM(Table134[[#This Row],[Light Brown]:[White]])</f>
        <v>0</v>
      </c>
      <c r="H765" t="e">
        <f>Table134[[#This Row],[Total Eggs]]/Table134[[#This Row],['# Hens]]</f>
        <v>#DIV/0!</v>
      </c>
      <c r="J765">
        <f>YEAR(Table134[[#This Row],[Date (MM/DD/YYYY)]])</f>
        <v>1900</v>
      </c>
      <c r="K765" t="str">
        <f>IF(Table134[[#This Row],[Date (MM/DD/YYYY)]]="","",MONTH(Table134[[#This Row],[Date (MM/DD/YYYY)]]))</f>
        <v/>
      </c>
    </row>
    <row r="766" spans="6:11" x14ac:dyDescent="0.25">
      <c r="F766">
        <f>SUM(Table134[[#This Row],[Light Brown]:[White]])</f>
        <v>0</v>
      </c>
      <c r="H766" t="e">
        <f>Table134[[#This Row],[Total Eggs]]/Table134[[#This Row],['# Hens]]</f>
        <v>#DIV/0!</v>
      </c>
      <c r="J766">
        <f>YEAR(Table134[[#This Row],[Date (MM/DD/YYYY)]])</f>
        <v>1900</v>
      </c>
      <c r="K766" t="str">
        <f>IF(Table134[[#This Row],[Date (MM/DD/YYYY)]]="","",MONTH(Table134[[#This Row],[Date (MM/DD/YYYY)]]))</f>
        <v/>
      </c>
    </row>
    <row r="767" spans="6:11" x14ac:dyDescent="0.25">
      <c r="F767">
        <f>SUM(Table134[[#This Row],[Light Brown]:[White]])</f>
        <v>0</v>
      </c>
      <c r="H767" t="e">
        <f>Table134[[#This Row],[Total Eggs]]/Table134[[#This Row],['# Hens]]</f>
        <v>#DIV/0!</v>
      </c>
      <c r="J767">
        <f>YEAR(Table134[[#This Row],[Date (MM/DD/YYYY)]])</f>
        <v>1900</v>
      </c>
      <c r="K767" t="str">
        <f>IF(Table134[[#This Row],[Date (MM/DD/YYYY)]]="","",MONTH(Table134[[#This Row],[Date (MM/DD/YYYY)]]))</f>
        <v/>
      </c>
    </row>
    <row r="768" spans="6:11" x14ac:dyDescent="0.25">
      <c r="F768">
        <f>SUM(Table134[[#This Row],[Light Brown]:[White]])</f>
        <v>0</v>
      </c>
      <c r="H768" t="e">
        <f>Table134[[#This Row],[Total Eggs]]/Table134[[#This Row],['# Hens]]</f>
        <v>#DIV/0!</v>
      </c>
      <c r="J768">
        <f>YEAR(Table134[[#This Row],[Date (MM/DD/YYYY)]])</f>
        <v>1900</v>
      </c>
      <c r="K768" t="str">
        <f>IF(Table134[[#This Row],[Date (MM/DD/YYYY)]]="","",MONTH(Table134[[#This Row],[Date (MM/DD/YYYY)]]))</f>
        <v/>
      </c>
    </row>
    <row r="769" spans="6:11" x14ac:dyDescent="0.25">
      <c r="F769">
        <f>SUM(Table134[[#This Row],[Light Brown]:[White]])</f>
        <v>0</v>
      </c>
      <c r="H769" t="e">
        <f>Table134[[#This Row],[Total Eggs]]/Table134[[#This Row],['# Hens]]</f>
        <v>#DIV/0!</v>
      </c>
      <c r="J769">
        <f>YEAR(Table134[[#This Row],[Date (MM/DD/YYYY)]])</f>
        <v>1900</v>
      </c>
      <c r="K769" t="str">
        <f>IF(Table134[[#This Row],[Date (MM/DD/YYYY)]]="","",MONTH(Table134[[#This Row],[Date (MM/DD/YYYY)]]))</f>
        <v/>
      </c>
    </row>
    <row r="770" spans="6:11" x14ac:dyDescent="0.25">
      <c r="F770">
        <f>SUM(Table134[[#This Row],[Light Brown]:[White]])</f>
        <v>0</v>
      </c>
      <c r="H770" t="e">
        <f>Table134[[#This Row],[Total Eggs]]/Table134[[#This Row],['# Hens]]</f>
        <v>#DIV/0!</v>
      </c>
      <c r="J770">
        <f>YEAR(Table134[[#This Row],[Date (MM/DD/YYYY)]])</f>
        <v>1900</v>
      </c>
      <c r="K770" t="str">
        <f>IF(Table134[[#This Row],[Date (MM/DD/YYYY)]]="","",MONTH(Table134[[#This Row],[Date (MM/DD/YYYY)]]))</f>
        <v/>
      </c>
    </row>
    <row r="771" spans="6:11" x14ac:dyDescent="0.25">
      <c r="F771">
        <f>SUM(Table134[[#This Row],[Light Brown]:[White]])</f>
        <v>0</v>
      </c>
      <c r="H771" t="e">
        <f>Table134[[#This Row],[Total Eggs]]/Table134[[#This Row],['# Hens]]</f>
        <v>#DIV/0!</v>
      </c>
      <c r="J771">
        <f>YEAR(Table134[[#This Row],[Date (MM/DD/YYYY)]])</f>
        <v>1900</v>
      </c>
      <c r="K771" t="str">
        <f>IF(Table134[[#This Row],[Date (MM/DD/YYYY)]]="","",MONTH(Table134[[#This Row],[Date (MM/DD/YYYY)]]))</f>
        <v/>
      </c>
    </row>
    <row r="772" spans="6:11" x14ac:dyDescent="0.25">
      <c r="F772">
        <f>SUM(Table134[[#This Row],[Light Brown]:[White]])</f>
        <v>0</v>
      </c>
      <c r="H772" t="e">
        <f>Table134[[#This Row],[Total Eggs]]/Table134[[#This Row],['# Hens]]</f>
        <v>#DIV/0!</v>
      </c>
      <c r="J772">
        <f>YEAR(Table134[[#This Row],[Date (MM/DD/YYYY)]])</f>
        <v>1900</v>
      </c>
      <c r="K772" t="str">
        <f>IF(Table134[[#This Row],[Date (MM/DD/YYYY)]]="","",MONTH(Table134[[#This Row],[Date (MM/DD/YYYY)]]))</f>
        <v/>
      </c>
    </row>
    <row r="773" spans="6:11" x14ac:dyDescent="0.25">
      <c r="F773">
        <f>SUM(Table134[[#This Row],[Light Brown]:[White]])</f>
        <v>0</v>
      </c>
      <c r="H773" t="e">
        <f>Table134[[#This Row],[Total Eggs]]/Table134[[#This Row],['# Hens]]</f>
        <v>#DIV/0!</v>
      </c>
      <c r="J773">
        <f>YEAR(Table134[[#This Row],[Date (MM/DD/YYYY)]])</f>
        <v>1900</v>
      </c>
      <c r="K773" t="str">
        <f>IF(Table134[[#This Row],[Date (MM/DD/YYYY)]]="","",MONTH(Table134[[#This Row],[Date (MM/DD/YYYY)]]))</f>
        <v/>
      </c>
    </row>
    <row r="774" spans="6:11" x14ac:dyDescent="0.25">
      <c r="F774">
        <f>SUM(Table134[[#This Row],[Light Brown]:[White]])</f>
        <v>0</v>
      </c>
      <c r="H774" t="e">
        <f>Table134[[#This Row],[Total Eggs]]/Table134[[#This Row],['# Hens]]</f>
        <v>#DIV/0!</v>
      </c>
      <c r="J774">
        <f>YEAR(Table134[[#This Row],[Date (MM/DD/YYYY)]])</f>
        <v>1900</v>
      </c>
      <c r="K774" t="str">
        <f>IF(Table134[[#This Row],[Date (MM/DD/YYYY)]]="","",MONTH(Table134[[#This Row],[Date (MM/DD/YYYY)]]))</f>
        <v/>
      </c>
    </row>
    <row r="775" spans="6:11" x14ac:dyDescent="0.25">
      <c r="F775">
        <f>SUM(Table134[[#This Row],[Light Brown]:[White]])</f>
        <v>0</v>
      </c>
      <c r="H775" t="e">
        <f>Table134[[#This Row],[Total Eggs]]/Table134[[#This Row],['# Hens]]</f>
        <v>#DIV/0!</v>
      </c>
      <c r="J775">
        <f>YEAR(Table134[[#This Row],[Date (MM/DD/YYYY)]])</f>
        <v>1900</v>
      </c>
      <c r="K775" t="str">
        <f>IF(Table134[[#This Row],[Date (MM/DD/YYYY)]]="","",MONTH(Table134[[#This Row],[Date (MM/DD/YYYY)]]))</f>
        <v/>
      </c>
    </row>
    <row r="776" spans="6:11" x14ac:dyDescent="0.25">
      <c r="F776">
        <f>SUM(Table134[[#This Row],[Light Brown]:[White]])</f>
        <v>0</v>
      </c>
      <c r="H776" t="e">
        <f>Table134[[#This Row],[Total Eggs]]/Table134[[#This Row],['# Hens]]</f>
        <v>#DIV/0!</v>
      </c>
      <c r="J776">
        <f>YEAR(Table134[[#This Row],[Date (MM/DD/YYYY)]])</f>
        <v>1900</v>
      </c>
      <c r="K776" t="str">
        <f>IF(Table134[[#This Row],[Date (MM/DD/YYYY)]]="","",MONTH(Table134[[#This Row],[Date (MM/DD/YYYY)]]))</f>
        <v/>
      </c>
    </row>
    <row r="777" spans="6:11" x14ac:dyDescent="0.25">
      <c r="F777">
        <f>SUM(Table134[[#This Row],[Light Brown]:[White]])</f>
        <v>0</v>
      </c>
      <c r="H777" t="e">
        <f>Table134[[#This Row],[Total Eggs]]/Table134[[#This Row],['# Hens]]</f>
        <v>#DIV/0!</v>
      </c>
      <c r="J777">
        <f>YEAR(Table134[[#This Row],[Date (MM/DD/YYYY)]])</f>
        <v>1900</v>
      </c>
      <c r="K777" t="str">
        <f>IF(Table134[[#This Row],[Date (MM/DD/YYYY)]]="","",MONTH(Table134[[#This Row],[Date (MM/DD/YYYY)]]))</f>
        <v/>
      </c>
    </row>
    <row r="778" spans="6:11" x14ac:dyDescent="0.25">
      <c r="F778">
        <f>SUM(Table134[[#This Row],[Light Brown]:[White]])</f>
        <v>0</v>
      </c>
      <c r="H778" t="e">
        <f>Table134[[#This Row],[Total Eggs]]/Table134[[#This Row],['# Hens]]</f>
        <v>#DIV/0!</v>
      </c>
      <c r="J778">
        <f>YEAR(Table134[[#This Row],[Date (MM/DD/YYYY)]])</f>
        <v>1900</v>
      </c>
      <c r="K778" t="str">
        <f>IF(Table134[[#This Row],[Date (MM/DD/YYYY)]]="","",MONTH(Table134[[#This Row],[Date (MM/DD/YYYY)]]))</f>
        <v/>
      </c>
    </row>
    <row r="779" spans="6:11" x14ac:dyDescent="0.25">
      <c r="F779">
        <f>SUM(Table134[[#This Row],[Light Brown]:[White]])</f>
        <v>0</v>
      </c>
      <c r="H779" t="e">
        <f>Table134[[#This Row],[Total Eggs]]/Table134[[#This Row],['# Hens]]</f>
        <v>#DIV/0!</v>
      </c>
      <c r="J779">
        <f>YEAR(Table134[[#This Row],[Date (MM/DD/YYYY)]])</f>
        <v>1900</v>
      </c>
      <c r="K779" t="str">
        <f>IF(Table134[[#This Row],[Date (MM/DD/YYYY)]]="","",MONTH(Table134[[#This Row],[Date (MM/DD/YYYY)]]))</f>
        <v/>
      </c>
    </row>
    <row r="780" spans="6:11" x14ac:dyDescent="0.25">
      <c r="F780">
        <f>SUM(Table134[[#This Row],[Light Brown]:[White]])</f>
        <v>0</v>
      </c>
      <c r="H780" t="e">
        <f>Table134[[#This Row],[Total Eggs]]/Table134[[#This Row],['# Hens]]</f>
        <v>#DIV/0!</v>
      </c>
      <c r="J780">
        <f>YEAR(Table134[[#This Row],[Date (MM/DD/YYYY)]])</f>
        <v>1900</v>
      </c>
      <c r="K780" t="str">
        <f>IF(Table134[[#This Row],[Date (MM/DD/YYYY)]]="","",MONTH(Table134[[#This Row],[Date (MM/DD/YYYY)]]))</f>
        <v/>
      </c>
    </row>
    <row r="781" spans="6:11" x14ac:dyDescent="0.25">
      <c r="F781">
        <f>SUM(Table134[[#This Row],[Light Brown]:[White]])</f>
        <v>0</v>
      </c>
      <c r="H781" t="e">
        <f>Table134[[#This Row],[Total Eggs]]/Table134[[#This Row],['# Hens]]</f>
        <v>#DIV/0!</v>
      </c>
      <c r="J781">
        <f>YEAR(Table134[[#This Row],[Date (MM/DD/YYYY)]])</f>
        <v>1900</v>
      </c>
      <c r="K781" t="str">
        <f>IF(Table134[[#This Row],[Date (MM/DD/YYYY)]]="","",MONTH(Table134[[#This Row],[Date (MM/DD/YYYY)]]))</f>
        <v/>
      </c>
    </row>
    <row r="782" spans="6:11" x14ac:dyDescent="0.25">
      <c r="F782">
        <f>SUM(Table134[[#This Row],[Light Brown]:[White]])</f>
        <v>0</v>
      </c>
      <c r="H782" t="e">
        <f>Table134[[#This Row],[Total Eggs]]/Table134[[#This Row],['# Hens]]</f>
        <v>#DIV/0!</v>
      </c>
      <c r="J782">
        <f>YEAR(Table134[[#This Row],[Date (MM/DD/YYYY)]])</f>
        <v>1900</v>
      </c>
      <c r="K782" t="str">
        <f>IF(Table134[[#This Row],[Date (MM/DD/YYYY)]]="","",MONTH(Table134[[#This Row],[Date (MM/DD/YYYY)]]))</f>
        <v/>
      </c>
    </row>
    <row r="783" spans="6:11" x14ac:dyDescent="0.25">
      <c r="F783">
        <f>SUM(Table134[[#This Row],[Light Brown]:[White]])</f>
        <v>0</v>
      </c>
      <c r="H783" t="e">
        <f>Table134[[#This Row],[Total Eggs]]/Table134[[#This Row],['# Hens]]</f>
        <v>#DIV/0!</v>
      </c>
      <c r="J783">
        <f>YEAR(Table134[[#This Row],[Date (MM/DD/YYYY)]])</f>
        <v>1900</v>
      </c>
      <c r="K783" t="str">
        <f>IF(Table134[[#This Row],[Date (MM/DD/YYYY)]]="","",MONTH(Table134[[#This Row],[Date (MM/DD/YYYY)]]))</f>
        <v/>
      </c>
    </row>
    <row r="784" spans="6:11" x14ac:dyDescent="0.25">
      <c r="F784">
        <f>SUM(Table134[[#This Row],[Light Brown]:[White]])</f>
        <v>0</v>
      </c>
      <c r="H784" t="e">
        <f>Table134[[#This Row],[Total Eggs]]/Table134[[#This Row],['# Hens]]</f>
        <v>#DIV/0!</v>
      </c>
      <c r="J784">
        <f>YEAR(Table134[[#This Row],[Date (MM/DD/YYYY)]])</f>
        <v>1900</v>
      </c>
      <c r="K784" t="str">
        <f>IF(Table134[[#This Row],[Date (MM/DD/YYYY)]]="","",MONTH(Table134[[#This Row],[Date (MM/DD/YYYY)]]))</f>
        <v/>
      </c>
    </row>
    <row r="785" spans="6:11" x14ac:dyDescent="0.25">
      <c r="F785">
        <f>SUM(Table134[[#This Row],[Light Brown]:[White]])</f>
        <v>0</v>
      </c>
      <c r="H785" t="e">
        <f>Table134[[#This Row],[Total Eggs]]/Table134[[#This Row],['# Hens]]</f>
        <v>#DIV/0!</v>
      </c>
      <c r="J785">
        <f>YEAR(Table134[[#This Row],[Date (MM/DD/YYYY)]])</f>
        <v>1900</v>
      </c>
      <c r="K785" t="str">
        <f>IF(Table134[[#This Row],[Date (MM/DD/YYYY)]]="","",MONTH(Table134[[#This Row],[Date (MM/DD/YYYY)]]))</f>
        <v/>
      </c>
    </row>
    <row r="786" spans="6:11" x14ac:dyDescent="0.25">
      <c r="F786">
        <f>SUM(Table134[[#This Row],[Light Brown]:[White]])</f>
        <v>0</v>
      </c>
      <c r="H786" t="e">
        <f>Table134[[#This Row],[Total Eggs]]/Table134[[#This Row],['# Hens]]</f>
        <v>#DIV/0!</v>
      </c>
      <c r="J786">
        <f>YEAR(Table134[[#This Row],[Date (MM/DD/YYYY)]])</f>
        <v>1900</v>
      </c>
      <c r="K786" t="str">
        <f>IF(Table134[[#This Row],[Date (MM/DD/YYYY)]]="","",MONTH(Table134[[#This Row],[Date (MM/DD/YYYY)]]))</f>
        <v/>
      </c>
    </row>
    <row r="787" spans="6:11" x14ac:dyDescent="0.25">
      <c r="F787">
        <f>SUM(Table134[[#This Row],[Light Brown]:[White]])</f>
        <v>0</v>
      </c>
      <c r="H787" t="e">
        <f>Table134[[#This Row],[Total Eggs]]/Table134[[#This Row],['# Hens]]</f>
        <v>#DIV/0!</v>
      </c>
      <c r="J787">
        <f>YEAR(Table134[[#This Row],[Date (MM/DD/YYYY)]])</f>
        <v>1900</v>
      </c>
      <c r="K787" t="str">
        <f>IF(Table134[[#This Row],[Date (MM/DD/YYYY)]]="","",MONTH(Table134[[#This Row],[Date (MM/DD/YYYY)]]))</f>
        <v/>
      </c>
    </row>
    <row r="788" spans="6:11" x14ac:dyDescent="0.25">
      <c r="F788">
        <f>SUM(Table134[[#This Row],[Light Brown]:[White]])</f>
        <v>0</v>
      </c>
      <c r="H788" t="e">
        <f>Table134[[#This Row],[Total Eggs]]/Table134[[#This Row],['# Hens]]</f>
        <v>#DIV/0!</v>
      </c>
      <c r="J788">
        <f>YEAR(Table134[[#This Row],[Date (MM/DD/YYYY)]])</f>
        <v>1900</v>
      </c>
      <c r="K788" t="str">
        <f>IF(Table134[[#This Row],[Date (MM/DD/YYYY)]]="","",MONTH(Table134[[#This Row],[Date (MM/DD/YYYY)]]))</f>
        <v/>
      </c>
    </row>
    <row r="789" spans="6:11" x14ac:dyDescent="0.25">
      <c r="F789">
        <f>SUM(Table134[[#This Row],[Light Brown]:[White]])</f>
        <v>0</v>
      </c>
      <c r="H789" t="e">
        <f>Table134[[#This Row],[Total Eggs]]/Table134[[#This Row],['# Hens]]</f>
        <v>#DIV/0!</v>
      </c>
      <c r="J789">
        <f>YEAR(Table134[[#This Row],[Date (MM/DD/YYYY)]])</f>
        <v>1900</v>
      </c>
      <c r="K789" t="str">
        <f>IF(Table134[[#This Row],[Date (MM/DD/YYYY)]]="","",MONTH(Table134[[#This Row],[Date (MM/DD/YYYY)]]))</f>
        <v/>
      </c>
    </row>
    <row r="790" spans="6:11" x14ac:dyDescent="0.25">
      <c r="F790">
        <f>SUM(Table134[[#This Row],[Light Brown]:[White]])</f>
        <v>0</v>
      </c>
      <c r="H790" t="e">
        <f>Table134[[#This Row],[Total Eggs]]/Table134[[#This Row],['# Hens]]</f>
        <v>#DIV/0!</v>
      </c>
      <c r="J790">
        <f>YEAR(Table134[[#This Row],[Date (MM/DD/YYYY)]])</f>
        <v>1900</v>
      </c>
      <c r="K790" t="str">
        <f>IF(Table134[[#This Row],[Date (MM/DD/YYYY)]]="","",MONTH(Table134[[#This Row],[Date (MM/DD/YYYY)]]))</f>
        <v/>
      </c>
    </row>
    <row r="791" spans="6:11" x14ac:dyDescent="0.25">
      <c r="F791">
        <f>SUM(Table134[[#This Row],[Light Brown]:[White]])</f>
        <v>0</v>
      </c>
      <c r="H791" t="e">
        <f>Table134[[#This Row],[Total Eggs]]/Table134[[#This Row],['# Hens]]</f>
        <v>#DIV/0!</v>
      </c>
      <c r="J791">
        <f>YEAR(Table134[[#This Row],[Date (MM/DD/YYYY)]])</f>
        <v>1900</v>
      </c>
      <c r="K791" t="str">
        <f>IF(Table134[[#This Row],[Date (MM/DD/YYYY)]]="","",MONTH(Table134[[#This Row],[Date (MM/DD/YYYY)]]))</f>
        <v/>
      </c>
    </row>
    <row r="792" spans="6:11" x14ac:dyDescent="0.25">
      <c r="F792">
        <f>SUM(Table134[[#This Row],[Light Brown]:[White]])</f>
        <v>0</v>
      </c>
      <c r="H792" t="e">
        <f>Table134[[#This Row],[Total Eggs]]/Table134[[#This Row],['# Hens]]</f>
        <v>#DIV/0!</v>
      </c>
      <c r="J792">
        <f>YEAR(Table134[[#This Row],[Date (MM/DD/YYYY)]])</f>
        <v>1900</v>
      </c>
      <c r="K792" t="str">
        <f>IF(Table134[[#This Row],[Date (MM/DD/YYYY)]]="","",MONTH(Table134[[#This Row],[Date (MM/DD/YYYY)]]))</f>
        <v/>
      </c>
    </row>
    <row r="793" spans="6:11" x14ac:dyDescent="0.25">
      <c r="F793">
        <f>SUM(Table134[[#This Row],[Light Brown]:[White]])</f>
        <v>0</v>
      </c>
      <c r="H793" t="e">
        <f>Table134[[#This Row],[Total Eggs]]/Table134[[#This Row],['# Hens]]</f>
        <v>#DIV/0!</v>
      </c>
      <c r="J793">
        <f>YEAR(Table134[[#This Row],[Date (MM/DD/YYYY)]])</f>
        <v>1900</v>
      </c>
      <c r="K793" t="str">
        <f>IF(Table134[[#This Row],[Date (MM/DD/YYYY)]]="","",MONTH(Table134[[#This Row],[Date (MM/DD/YYYY)]]))</f>
        <v/>
      </c>
    </row>
    <row r="794" spans="6:11" x14ac:dyDescent="0.25">
      <c r="F794">
        <f>SUM(Table134[[#This Row],[Light Brown]:[White]])</f>
        <v>0</v>
      </c>
      <c r="H794" t="e">
        <f>Table134[[#This Row],[Total Eggs]]/Table134[[#This Row],['# Hens]]</f>
        <v>#DIV/0!</v>
      </c>
      <c r="J794">
        <f>YEAR(Table134[[#This Row],[Date (MM/DD/YYYY)]])</f>
        <v>1900</v>
      </c>
      <c r="K794" t="str">
        <f>IF(Table134[[#This Row],[Date (MM/DD/YYYY)]]="","",MONTH(Table134[[#This Row],[Date (MM/DD/YYYY)]]))</f>
        <v/>
      </c>
    </row>
    <row r="795" spans="6:11" x14ac:dyDescent="0.25">
      <c r="F795">
        <f>SUM(Table134[[#This Row],[Light Brown]:[White]])</f>
        <v>0</v>
      </c>
      <c r="H795" t="e">
        <f>Table134[[#This Row],[Total Eggs]]/Table134[[#This Row],['# Hens]]</f>
        <v>#DIV/0!</v>
      </c>
      <c r="J795">
        <f>YEAR(Table134[[#This Row],[Date (MM/DD/YYYY)]])</f>
        <v>1900</v>
      </c>
      <c r="K795" t="str">
        <f>IF(Table134[[#This Row],[Date (MM/DD/YYYY)]]="","",MONTH(Table134[[#This Row],[Date (MM/DD/YYYY)]]))</f>
        <v/>
      </c>
    </row>
    <row r="796" spans="6:11" x14ac:dyDescent="0.25">
      <c r="F796">
        <f>SUM(Table134[[#This Row],[Light Brown]:[White]])</f>
        <v>0</v>
      </c>
      <c r="H796" t="e">
        <f>Table134[[#This Row],[Total Eggs]]/Table134[[#This Row],['# Hens]]</f>
        <v>#DIV/0!</v>
      </c>
      <c r="J796">
        <f>YEAR(Table134[[#This Row],[Date (MM/DD/YYYY)]])</f>
        <v>1900</v>
      </c>
      <c r="K796" t="str">
        <f>IF(Table134[[#This Row],[Date (MM/DD/YYYY)]]="","",MONTH(Table134[[#This Row],[Date (MM/DD/YYYY)]]))</f>
        <v/>
      </c>
    </row>
    <row r="797" spans="6:11" x14ac:dyDescent="0.25">
      <c r="F797">
        <f>SUM(Table134[[#This Row],[Light Brown]:[White]])</f>
        <v>0</v>
      </c>
      <c r="H797" t="e">
        <f>Table134[[#This Row],[Total Eggs]]/Table134[[#This Row],['# Hens]]</f>
        <v>#DIV/0!</v>
      </c>
      <c r="J797">
        <f>YEAR(Table134[[#This Row],[Date (MM/DD/YYYY)]])</f>
        <v>1900</v>
      </c>
      <c r="K797" t="str">
        <f>IF(Table134[[#This Row],[Date (MM/DD/YYYY)]]="","",MONTH(Table134[[#This Row],[Date (MM/DD/YYYY)]]))</f>
        <v/>
      </c>
    </row>
    <row r="798" spans="6:11" x14ac:dyDescent="0.25">
      <c r="F798">
        <f>SUM(Table134[[#This Row],[Light Brown]:[White]])</f>
        <v>0</v>
      </c>
      <c r="H798" t="e">
        <f>Table134[[#This Row],[Total Eggs]]/Table134[[#This Row],['# Hens]]</f>
        <v>#DIV/0!</v>
      </c>
      <c r="J798">
        <f>YEAR(Table134[[#This Row],[Date (MM/DD/YYYY)]])</f>
        <v>1900</v>
      </c>
      <c r="K798" t="str">
        <f>IF(Table134[[#This Row],[Date (MM/DD/YYYY)]]="","",MONTH(Table134[[#This Row],[Date (MM/DD/YYYY)]]))</f>
        <v/>
      </c>
    </row>
    <row r="799" spans="6:11" x14ac:dyDescent="0.25">
      <c r="F799">
        <f>SUM(Table134[[#This Row],[Light Brown]:[White]])</f>
        <v>0</v>
      </c>
      <c r="H799" t="e">
        <f>Table134[[#This Row],[Total Eggs]]/Table134[[#This Row],['# Hens]]</f>
        <v>#DIV/0!</v>
      </c>
      <c r="J799">
        <f>YEAR(Table134[[#This Row],[Date (MM/DD/YYYY)]])</f>
        <v>1900</v>
      </c>
      <c r="K799" t="str">
        <f>IF(Table134[[#This Row],[Date (MM/DD/YYYY)]]="","",MONTH(Table134[[#This Row],[Date (MM/DD/YYYY)]]))</f>
        <v/>
      </c>
    </row>
    <row r="800" spans="6:11" x14ac:dyDescent="0.25">
      <c r="F800">
        <f>SUM(Table134[[#This Row],[Light Brown]:[White]])</f>
        <v>0</v>
      </c>
      <c r="H800" t="e">
        <f>Table134[[#This Row],[Total Eggs]]/Table134[[#This Row],['# Hens]]</f>
        <v>#DIV/0!</v>
      </c>
      <c r="J800">
        <f>YEAR(Table134[[#This Row],[Date (MM/DD/YYYY)]])</f>
        <v>1900</v>
      </c>
      <c r="K800" t="str">
        <f>IF(Table134[[#This Row],[Date (MM/DD/YYYY)]]="","",MONTH(Table134[[#This Row],[Date (MM/DD/YYYY)]]))</f>
        <v/>
      </c>
    </row>
    <row r="801" spans="6:11" x14ac:dyDescent="0.25">
      <c r="F801">
        <f>SUM(Table134[[#This Row],[Light Brown]:[White]])</f>
        <v>0</v>
      </c>
      <c r="H801" t="e">
        <f>Table134[[#This Row],[Total Eggs]]/Table134[[#This Row],['# Hens]]</f>
        <v>#DIV/0!</v>
      </c>
      <c r="J801">
        <f>YEAR(Table134[[#This Row],[Date (MM/DD/YYYY)]])</f>
        <v>1900</v>
      </c>
      <c r="K801" t="str">
        <f>IF(Table134[[#This Row],[Date (MM/DD/YYYY)]]="","",MONTH(Table134[[#This Row],[Date (MM/DD/YYYY)]]))</f>
        <v/>
      </c>
    </row>
    <row r="802" spans="6:11" x14ac:dyDescent="0.25">
      <c r="F802">
        <f>SUM(Table134[[#This Row],[Light Brown]:[White]])</f>
        <v>0</v>
      </c>
      <c r="H802" t="e">
        <f>Table134[[#This Row],[Total Eggs]]/Table134[[#This Row],['# Hens]]</f>
        <v>#DIV/0!</v>
      </c>
      <c r="J802">
        <f>YEAR(Table134[[#This Row],[Date (MM/DD/YYYY)]])</f>
        <v>1900</v>
      </c>
      <c r="K802" t="str">
        <f>IF(Table134[[#This Row],[Date (MM/DD/YYYY)]]="","",MONTH(Table134[[#This Row],[Date (MM/DD/YYYY)]]))</f>
        <v/>
      </c>
    </row>
    <row r="803" spans="6:11" x14ac:dyDescent="0.25">
      <c r="F803">
        <f>SUM(Table134[[#This Row],[Light Brown]:[White]])</f>
        <v>0</v>
      </c>
      <c r="H803" t="e">
        <f>Table134[[#This Row],[Total Eggs]]/Table134[[#This Row],['# Hens]]</f>
        <v>#DIV/0!</v>
      </c>
      <c r="J803">
        <f>YEAR(Table134[[#This Row],[Date (MM/DD/YYYY)]])</f>
        <v>1900</v>
      </c>
      <c r="K803" t="str">
        <f>IF(Table134[[#This Row],[Date (MM/DD/YYYY)]]="","",MONTH(Table134[[#This Row],[Date (MM/DD/YYYY)]]))</f>
        <v/>
      </c>
    </row>
    <row r="804" spans="6:11" x14ac:dyDescent="0.25">
      <c r="F804">
        <f>SUM(Table134[[#This Row],[Light Brown]:[White]])</f>
        <v>0</v>
      </c>
      <c r="H804" t="e">
        <f>Table134[[#This Row],[Total Eggs]]/Table134[[#This Row],['# Hens]]</f>
        <v>#DIV/0!</v>
      </c>
      <c r="J804">
        <f>YEAR(Table134[[#This Row],[Date (MM/DD/YYYY)]])</f>
        <v>1900</v>
      </c>
      <c r="K804" t="str">
        <f>IF(Table134[[#This Row],[Date (MM/DD/YYYY)]]="","",MONTH(Table134[[#This Row],[Date (MM/DD/YYYY)]]))</f>
        <v/>
      </c>
    </row>
    <row r="805" spans="6:11" x14ac:dyDescent="0.25">
      <c r="F805">
        <f>SUM(Table134[[#This Row],[Light Brown]:[White]])</f>
        <v>0</v>
      </c>
      <c r="H805" t="e">
        <f>Table134[[#This Row],[Total Eggs]]/Table134[[#This Row],['# Hens]]</f>
        <v>#DIV/0!</v>
      </c>
      <c r="J805">
        <f>YEAR(Table134[[#This Row],[Date (MM/DD/YYYY)]])</f>
        <v>1900</v>
      </c>
      <c r="K805" t="str">
        <f>IF(Table134[[#This Row],[Date (MM/DD/YYYY)]]="","",MONTH(Table134[[#This Row],[Date (MM/DD/YYYY)]]))</f>
        <v/>
      </c>
    </row>
    <row r="806" spans="6:11" x14ac:dyDescent="0.25">
      <c r="F806">
        <f>SUM(Table134[[#This Row],[Light Brown]:[White]])</f>
        <v>0</v>
      </c>
      <c r="H806" t="e">
        <f>Table134[[#This Row],[Total Eggs]]/Table134[[#This Row],['# Hens]]</f>
        <v>#DIV/0!</v>
      </c>
      <c r="J806">
        <f>YEAR(Table134[[#This Row],[Date (MM/DD/YYYY)]])</f>
        <v>1900</v>
      </c>
      <c r="K806" t="str">
        <f>IF(Table134[[#This Row],[Date (MM/DD/YYYY)]]="","",MONTH(Table134[[#This Row],[Date (MM/DD/YYYY)]]))</f>
        <v/>
      </c>
    </row>
    <row r="807" spans="6:11" x14ac:dyDescent="0.25">
      <c r="F807">
        <f>SUM(Table134[[#This Row],[Light Brown]:[White]])</f>
        <v>0</v>
      </c>
      <c r="H807" t="e">
        <f>Table134[[#This Row],[Total Eggs]]/Table134[[#This Row],['# Hens]]</f>
        <v>#DIV/0!</v>
      </c>
      <c r="J807">
        <f>YEAR(Table134[[#This Row],[Date (MM/DD/YYYY)]])</f>
        <v>1900</v>
      </c>
      <c r="K807" t="str">
        <f>IF(Table134[[#This Row],[Date (MM/DD/YYYY)]]="","",MONTH(Table134[[#This Row],[Date (MM/DD/YYYY)]]))</f>
        <v/>
      </c>
    </row>
    <row r="808" spans="6:11" x14ac:dyDescent="0.25">
      <c r="F808">
        <f>SUM(Table134[[#This Row],[Light Brown]:[White]])</f>
        <v>0</v>
      </c>
      <c r="H808" t="e">
        <f>Table134[[#This Row],[Total Eggs]]/Table134[[#This Row],['# Hens]]</f>
        <v>#DIV/0!</v>
      </c>
      <c r="J808">
        <f>YEAR(Table134[[#This Row],[Date (MM/DD/YYYY)]])</f>
        <v>1900</v>
      </c>
      <c r="K808" t="str">
        <f>IF(Table134[[#This Row],[Date (MM/DD/YYYY)]]="","",MONTH(Table134[[#This Row],[Date (MM/DD/YYYY)]]))</f>
        <v/>
      </c>
    </row>
    <row r="809" spans="6:11" x14ac:dyDescent="0.25">
      <c r="F809">
        <f>SUM(Table134[[#This Row],[Light Brown]:[White]])</f>
        <v>0</v>
      </c>
      <c r="H809" t="e">
        <f>Table134[[#This Row],[Total Eggs]]/Table134[[#This Row],['# Hens]]</f>
        <v>#DIV/0!</v>
      </c>
      <c r="J809">
        <f>YEAR(Table134[[#This Row],[Date (MM/DD/YYYY)]])</f>
        <v>1900</v>
      </c>
      <c r="K809" t="str">
        <f>IF(Table134[[#This Row],[Date (MM/DD/YYYY)]]="","",MONTH(Table134[[#This Row],[Date (MM/DD/YYYY)]]))</f>
        <v/>
      </c>
    </row>
    <row r="810" spans="6:11" x14ac:dyDescent="0.25">
      <c r="F810">
        <f>SUM(Table134[[#This Row],[Light Brown]:[White]])</f>
        <v>0</v>
      </c>
      <c r="H810" t="e">
        <f>Table134[[#This Row],[Total Eggs]]/Table134[[#This Row],['# Hens]]</f>
        <v>#DIV/0!</v>
      </c>
      <c r="J810">
        <f>YEAR(Table134[[#This Row],[Date (MM/DD/YYYY)]])</f>
        <v>1900</v>
      </c>
      <c r="K810" t="str">
        <f>IF(Table134[[#This Row],[Date (MM/DD/YYYY)]]="","",MONTH(Table134[[#This Row],[Date (MM/DD/YYYY)]]))</f>
        <v/>
      </c>
    </row>
    <row r="811" spans="6:11" x14ac:dyDescent="0.25">
      <c r="F811">
        <f>SUM(Table134[[#This Row],[Light Brown]:[White]])</f>
        <v>0</v>
      </c>
      <c r="H811" t="e">
        <f>Table134[[#This Row],[Total Eggs]]/Table134[[#This Row],['# Hens]]</f>
        <v>#DIV/0!</v>
      </c>
      <c r="J811">
        <f>YEAR(Table134[[#This Row],[Date (MM/DD/YYYY)]])</f>
        <v>1900</v>
      </c>
      <c r="K811" t="str">
        <f>IF(Table134[[#This Row],[Date (MM/DD/YYYY)]]="","",MONTH(Table134[[#This Row],[Date (MM/DD/YYYY)]]))</f>
        <v/>
      </c>
    </row>
    <row r="812" spans="6:11" x14ac:dyDescent="0.25">
      <c r="F812">
        <f>SUM(Table134[[#This Row],[Light Brown]:[White]])</f>
        <v>0</v>
      </c>
      <c r="H812" t="e">
        <f>Table134[[#This Row],[Total Eggs]]/Table134[[#This Row],['# Hens]]</f>
        <v>#DIV/0!</v>
      </c>
      <c r="J812">
        <f>YEAR(Table134[[#This Row],[Date (MM/DD/YYYY)]])</f>
        <v>1900</v>
      </c>
      <c r="K812" t="str">
        <f>IF(Table134[[#This Row],[Date (MM/DD/YYYY)]]="","",MONTH(Table134[[#This Row],[Date (MM/DD/YYYY)]]))</f>
        <v/>
      </c>
    </row>
    <row r="813" spans="6:11" x14ac:dyDescent="0.25">
      <c r="F813">
        <f>SUM(Table134[[#This Row],[Light Brown]:[White]])</f>
        <v>0</v>
      </c>
      <c r="H813" t="e">
        <f>Table134[[#This Row],[Total Eggs]]/Table134[[#This Row],['# Hens]]</f>
        <v>#DIV/0!</v>
      </c>
      <c r="J813">
        <f>YEAR(Table134[[#This Row],[Date (MM/DD/YYYY)]])</f>
        <v>1900</v>
      </c>
      <c r="K813" t="str">
        <f>IF(Table134[[#This Row],[Date (MM/DD/YYYY)]]="","",MONTH(Table134[[#This Row],[Date (MM/DD/YYYY)]]))</f>
        <v/>
      </c>
    </row>
    <row r="814" spans="6:11" x14ac:dyDescent="0.25">
      <c r="F814">
        <f>SUM(Table134[[#This Row],[Light Brown]:[White]])</f>
        <v>0</v>
      </c>
      <c r="H814" t="e">
        <f>Table134[[#This Row],[Total Eggs]]/Table134[[#This Row],['# Hens]]</f>
        <v>#DIV/0!</v>
      </c>
      <c r="J814">
        <f>YEAR(Table134[[#This Row],[Date (MM/DD/YYYY)]])</f>
        <v>1900</v>
      </c>
      <c r="K814" t="str">
        <f>IF(Table134[[#This Row],[Date (MM/DD/YYYY)]]="","",MONTH(Table134[[#This Row],[Date (MM/DD/YYYY)]]))</f>
        <v/>
      </c>
    </row>
    <row r="815" spans="6:11" x14ac:dyDescent="0.25">
      <c r="F815">
        <f>SUM(Table134[[#This Row],[Light Brown]:[White]])</f>
        <v>0</v>
      </c>
      <c r="H815" t="e">
        <f>Table134[[#This Row],[Total Eggs]]/Table134[[#This Row],['# Hens]]</f>
        <v>#DIV/0!</v>
      </c>
      <c r="J815">
        <f>YEAR(Table134[[#This Row],[Date (MM/DD/YYYY)]])</f>
        <v>1900</v>
      </c>
      <c r="K815" t="str">
        <f>IF(Table134[[#This Row],[Date (MM/DD/YYYY)]]="","",MONTH(Table134[[#This Row],[Date (MM/DD/YYYY)]]))</f>
        <v/>
      </c>
    </row>
    <row r="816" spans="6:11" x14ac:dyDescent="0.25">
      <c r="F816">
        <f>SUM(Table134[[#This Row],[Light Brown]:[White]])</f>
        <v>0</v>
      </c>
      <c r="H816" t="e">
        <f>Table134[[#This Row],[Total Eggs]]/Table134[[#This Row],['# Hens]]</f>
        <v>#DIV/0!</v>
      </c>
      <c r="J816">
        <f>YEAR(Table134[[#This Row],[Date (MM/DD/YYYY)]])</f>
        <v>1900</v>
      </c>
      <c r="K816" t="str">
        <f>IF(Table134[[#This Row],[Date (MM/DD/YYYY)]]="","",MONTH(Table134[[#This Row],[Date (MM/DD/YYYY)]]))</f>
        <v/>
      </c>
    </row>
    <row r="817" spans="6:11" x14ac:dyDescent="0.25">
      <c r="F817">
        <f>SUM(Table134[[#This Row],[Light Brown]:[White]])</f>
        <v>0</v>
      </c>
      <c r="H817" t="e">
        <f>Table134[[#This Row],[Total Eggs]]/Table134[[#This Row],['# Hens]]</f>
        <v>#DIV/0!</v>
      </c>
      <c r="J817">
        <f>YEAR(Table134[[#This Row],[Date (MM/DD/YYYY)]])</f>
        <v>1900</v>
      </c>
      <c r="K817" t="str">
        <f>IF(Table134[[#This Row],[Date (MM/DD/YYYY)]]="","",MONTH(Table134[[#This Row],[Date (MM/DD/YYYY)]]))</f>
        <v/>
      </c>
    </row>
    <row r="818" spans="6:11" x14ac:dyDescent="0.25">
      <c r="F818">
        <f>SUM(Table134[[#This Row],[Light Brown]:[White]])</f>
        <v>0</v>
      </c>
      <c r="H818" t="e">
        <f>Table134[[#This Row],[Total Eggs]]/Table134[[#This Row],['# Hens]]</f>
        <v>#DIV/0!</v>
      </c>
      <c r="J818">
        <f>YEAR(Table134[[#This Row],[Date (MM/DD/YYYY)]])</f>
        <v>1900</v>
      </c>
      <c r="K818" t="str">
        <f>IF(Table134[[#This Row],[Date (MM/DD/YYYY)]]="","",MONTH(Table134[[#This Row],[Date (MM/DD/YYYY)]]))</f>
        <v/>
      </c>
    </row>
    <row r="819" spans="6:11" x14ac:dyDescent="0.25">
      <c r="F819">
        <f>SUM(Table134[[#This Row],[Light Brown]:[White]])</f>
        <v>0</v>
      </c>
      <c r="H819" t="e">
        <f>Table134[[#This Row],[Total Eggs]]/Table134[[#This Row],['# Hens]]</f>
        <v>#DIV/0!</v>
      </c>
      <c r="J819">
        <f>YEAR(Table134[[#This Row],[Date (MM/DD/YYYY)]])</f>
        <v>1900</v>
      </c>
      <c r="K819" t="str">
        <f>IF(Table134[[#This Row],[Date (MM/DD/YYYY)]]="","",MONTH(Table134[[#This Row],[Date (MM/DD/YYYY)]]))</f>
        <v/>
      </c>
    </row>
    <row r="820" spans="6:11" x14ac:dyDescent="0.25">
      <c r="F820">
        <f>SUM(Table134[[#This Row],[Light Brown]:[White]])</f>
        <v>0</v>
      </c>
      <c r="H820" t="e">
        <f>Table134[[#This Row],[Total Eggs]]/Table134[[#This Row],['# Hens]]</f>
        <v>#DIV/0!</v>
      </c>
      <c r="J820">
        <f>YEAR(Table134[[#This Row],[Date (MM/DD/YYYY)]])</f>
        <v>1900</v>
      </c>
      <c r="K820" t="str">
        <f>IF(Table134[[#This Row],[Date (MM/DD/YYYY)]]="","",MONTH(Table134[[#This Row],[Date (MM/DD/YYYY)]]))</f>
        <v/>
      </c>
    </row>
    <row r="821" spans="6:11" x14ac:dyDescent="0.25">
      <c r="F821">
        <f>SUM(Table134[[#This Row],[Light Brown]:[White]])</f>
        <v>0</v>
      </c>
      <c r="H821" t="e">
        <f>Table134[[#This Row],[Total Eggs]]/Table134[[#This Row],['# Hens]]</f>
        <v>#DIV/0!</v>
      </c>
      <c r="J821">
        <f>YEAR(Table134[[#This Row],[Date (MM/DD/YYYY)]])</f>
        <v>1900</v>
      </c>
      <c r="K821" t="str">
        <f>IF(Table134[[#This Row],[Date (MM/DD/YYYY)]]="","",MONTH(Table134[[#This Row],[Date (MM/DD/YYYY)]]))</f>
        <v/>
      </c>
    </row>
    <row r="822" spans="6:11" x14ac:dyDescent="0.25">
      <c r="F822">
        <f>SUM(Table134[[#This Row],[Light Brown]:[White]])</f>
        <v>0</v>
      </c>
      <c r="H822" t="e">
        <f>Table134[[#This Row],[Total Eggs]]/Table134[[#This Row],['# Hens]]</f>
        <v>#DIV/0!</v>
      </c>
      <c r="J822">
        <f>YEAR(Table134[[#This Row],[Date (MM/DD/YYYY)]])</f>
        <v>1900</v>
      </c>
      <c r="K822" t="str">
        <f>IF(Table134[[#This Row],[Date (MM/DD/YYYY)]]="","",MONTH(Table134[[#This Row],[Date (MM/DD/YYYY)]]))</f>
        <v/>
      </c>
    </row>
    <row r="823" spans="6:11" x14ac:dyDescent="0.25">
      <c r="F823">
        <f>SUM(Table134[[#This Row],[Light Brown]:[White]])</f>
        <v>0</v>
      </c>
      <c r="H823" t="e">
        <f>Table134[[#This Row],[Total Eggs]]/Table134[[#This Row],['# Hens]]</f>
        <v>#DIV/0!</v>
      </c>
      <c r="J823">
        <f>YEAR(Table134[[#This Row],[Date (MM/DD/YYYY)]])</f>
        <v>1900</v>
      </c>
      <c r="K823" t="str">
        <f>IF(Table134[[#This Row],[Date (MM/DD/YYYY)]]="","",MONTH(Table134[[#This Row],[Date (MM/DD/YYYY)]]))</f>
        <v/>
      </c>
    </row>
    <row r="824" spans="6:11" x14ac:dyDescent="0.25">
      <c r="F824">
        <f>SUM(Table134[[#This Row],[Light Brown]:[White]])</f>
        <v>0</v>
      </c>
      <c r="H824" t="e">
        <f>Table134[[#This Row],[Total Eggs]]/Table134[[#This Row],['# Hens]]</f>
        <v>#DIV/0!</v>
      </c>
      <c r="J824">
        <f>YEAR(Table134[[#This Row],[Date (MM/DD/YYYY)]])</f>
        <v>1900</v>
      </c>
      <c r="K824" t="str">
        <f>IF(Table134[[#This Row],[Date (MM/DD/YYYY)]]="","",MONTH(Table134[[#This Row],[Date (MM/DD/YYYY)]]))</f>
        <v/>
      </c>
    </row>
    <row r="825" spans="6:11" x14ac:dyDescent="0.25">
      <c r="F825">
        <f>SUM(Table134[[#This Row],[Light Brown]:[White]])</f>
        <v>0</v>
      </c>
      <c r="H825" t="e">
        <f>Table134[[#This Row],[Total Eggs]]/Table134[[#This Row],['# Hens]]</f>
        <v>#DIV/0!</v>
      </c>
      <c r="J825">
        <f>YEAR(Table134[[#This Row],[Date (MM/DD/YYYY)]])</f>
        <v>1900</v>
      </c>
      <c r="K825" t="str">
        <f>IF(Table134[[#This Row],[Date (MM/DD/YYYY)]]="","",MONTH(Table134[[#This Row],[Date (MM/DD/YYYY)]]))</f>
        <v/>
      </c>
    </row>
    <row r="826" spans="6:11" x14ac:dyDescent="0.25">
      <c r="F826">
        <f>SUM(Table134[[#This Row],[Light Brown]:[White]])</f>
        <v>0</v>
      </c>
      <c r="H826" t="e">
        <f>Table134[[#This Row],[Total Eggs]]/Table134[[#This Row],['# Hens]]</f>
        <v>#DIV/0!</v>
      </c>
      <c r="J826">
        <f>YEAR(Table134[[#This Row],[Date (MM/DD/YYYY)]])</f>
        <v>1900</v>
      </c>
      <c r="K826" t="str">
        <f>IF(Table134[[#This Row],[Date (MM/DD/YYYY)]]="","",MONTH(Table134[[#This Row],[Date (MM/DD/YYYY)]]))</f>
        <v/>
      </c>
    </row>
    <row r="827" spans="6:11" x14ac:dyDescent="0.25">
      <c r="F827">
        <f>SUM(Table134[[#This Row],[Light Brown]:[White]])</f>
        <v>0</v>
      </c>
      <c r="H827" t="e">
        <f>Table134[[#This Row],[Total Eggs]]/Table134[[#This Row],['# Hens]]</f>
        <v>#DIV/0!</v>
      </c>
      <c r="J827">
        <f>YEAR(Table134[[#This Row],[Date (MM/DD/YYYY)]])</f>
        <v>1900</v>
      </c>
      <c r="K827" t="str">
        <f>IF(Table134[[#This Row],[Date (MM/DD/YYYY)]]="","",MONTH(Table134[[#This Row],[Date (MM/DD/YYYY)]]))</f>
        <v/>
      </c>
    </row>
    <row r="828" spans="6:11" x14ac:dyDescent="0.25">
      <c r="F828">
        <f>SUM(Table134[[#This Row],[Light Brown]:[White]])</f>
        <v>0</v>
      </c>
      <c r="H828" t="e">
        <f>Table134[[#This Row],[Total Eggs]]/Table134[[#This Row],['# Hens]]</f>
        <v>#DIV/0!</v>
      </c>
      <c r="J828">
        <f>YEAR(Table134[[#This Row],[Date (MM/DD/YYYY)]])</f>
        <v>1900</v>
      </c>
      <c r="K828" t="str">
        <f>IF(Table134[[#This Row],[Date (MM/DD/YYYY)]]="","",MONTH(Table134[[#This Row],[Date (MM/DD/YYYY)]]))</f>
        <v/>
      </c>
    </row>
    <row r="829" spans="6:11" x14ac:dyDescent="0.25">
      <c r="F829">
        <f>SUM(Table134[[#This Row],[Light Brown]:[White]])</f>
        <v>0</v>
      </c>
      <c r="H829" t="e">
        <f>Table134[[#This Row],[Total Eggs]]/Table134[[#This Row],['# Hens]]</f>
        <v>#DIV/0!</v>
      </c>
      <c r="J829">
        <f>YEAR(Table134[[#This Row],[Date (MM/DD/YYYY)]])</f>
        <v>1900</v>
      </c>
      <c r="K829" t="str">
        <f>IF(Table134[[#This Row],[Date (MM/DD/YYYY)]]="","",MONTH(Table134[[#This Row],[Date (MM/DD/YYYY)]]))</f>
        <v/>
      </c>
    </row>
    <row r="830" spans="6:11" x14ac:dyDescent="0.25">
      <c r="F830">
        <f>SUM(Table134[[#This Row],[Light Brown]:[White]])</f>
        <v>0</v>
      </c>
      <c r="H830" t="e">
        <f>Table134[[#This Row],[Total Eggs]]/Table134[[#This Row],['# Hens]]</f>
        <v>#DIV/0!</v>
      </c>
      <c r="J830">
        <f>YEAR(Table134[[#This Row],[Date (MM/DD/YYYY)]])</f>
        <v>1900</v>
      </c>
      <c r="K830" t="str">
        <f>IF(Table134[[#This Row],[Date (MM/DD/YYYY)]]="","",MONTH(Table134[[#This Row],[Date (MM/DD/YYYY)]]))</f>
        <v/>
      </c>
    </row>
    <row r="831" spans="6:11" x14ac:dyDescent="0.25">
      <c r="F831">
        <f>SUM(Table134[[#This Row],[Light Brown]:[White]])</f>
        <v>0</v>
      </c>
      <c r="H831" t="e">
        <f>Table134[[#This Row],[Total Eggs]]/Table134[[#This Row],['# Hens]]</f>
        <v>#DIV/0!</v>
      </c>
      <c r="J831">
        <f>YEAR(Table134[[#This Row],[Date (MM/DD/YYYY)]])</f>
        <v>1900</v>
      </c>
      <c r="K831" t="str">
        <f>IF(Table134[[#This Row],[Date (MM/DD/YYYY)]]="","",MONTH(Table134[[#This Row],[Date (MM/DD/YYYY)]]))</f>
        <v/>
      </c>
    </row>
    <row r="832" spans="6:11" x14ac:dyDescent="0.25">
      <c r="F832">
        <f>SUM(Table134[[#This Row],[Light Brown]:[White]])</f>
        <v>0</v>
      </c>
      <c r="H832" t="e">
        <f>Table134[[#This Row],[Total Eggs]]/Table134[[#This Row],['# Hens]]</f>
        <v>#DIV/0!</v>
      </c>
      <c r="J832">
        <f>YEAR(Table134[[#This Row],[Date (MM/DD/YYYY)]])</f>
        <v>1900</v>
      </c>
      <c r="K832" t="str">
        <f>IF(Table134[[#This Row],[Date (MM/DD/YYYY)]]="","",MONTH(Table134[[#This Row],[Date (MM/DD/YYYY)]]))</f>
        <v/>
      </c>
    </row>
    <row r="833" spans="6:11" x14ac:dyDescent="0.25">
      <c r="F833">
        <f>SUM(Table134[[#This Row],[Light Brown]:[White]])</f>
        <v>0</v>
      </c>
      <c r="H833" t="e">
        <f>Table134[[#This Row],[Total Eggs]]/Table134[[#This Row],['# Hens]]</f>
        <v>#DIV/0!</v>
      </c>
      <c r="J833">
        <f>YEAR(Table134[[#This Row],[Date (MM/DD/YYYY)]])</f>
        <v>1900</v>
      </c>
      <c r="K833" t="str">
        <f>IF(Table134[[#This Row],[Date (MM/DD/YYYY)]]="","",MONTH(Table134[[#This Row],[Date (MM/DD/YYYY)]]))</f>
        <v/>
      </c>
    </row>
    <row r="834" spans="6:11" x14ac:dyDescent="0.25">
      <c r="F834">
        <f>SUM(Table134[[#This Row],[Light Brown]:[White]])</f>
        <v>0</v>
      </c>
      <c r="H834" t="e">
        <f>Table134[[#This Row],[Total Eggs]]/Table134[[#This Row],['# Hens]]</f>
        <v>#DIV/0!</v>
      </c>
      <c r="J834">
        <f>YEAR(Table134[[#This Row],[Date (MM/DD/YYYY)]])</f>
        <v>1900</v>
      </c>
      <c r="K834" t="str">
        <f>IF(Table134[[#This Row],[Date (MM/DD/YYYY)]]="","",MONTH(Table134[[#This Row],[Date (MM/DD/YYYY)]]))</f>
        <v/>
      </c>
    </row>
    <row r="835" spans="6:11" x14ac:dyDescent="0.25">
      <c r="F835">
        <f>SUM(Table134[[#This Row],[Light Brown]:[White]])</f>
        <v>0</v>
      </c>
      <c r="H835" t="e">
        <f>Table134[[#This Row],[Total Eggs]]/Table134[[#This Row],['# Hens]]</f>
        <v>#DIV/0!</v>
      </c>
      <c r="J835">
        <f>YEAR(Table134[[#This Row],[Date (MM/DD/YYYY)]])</f>
        <v>1900</v>
      </c>
      <c r="K835" t="str">
        <f>IF(Table134[[#This Row],[Date (MM/DD/YYYY)]]="","",MONTH(Table134[[#This Row],[Date (MM/DD/YYYY)]]))</f>
        <v/>
      </c>
    </row>
    <row r="836" spans="6:11" x14ac:dyDescent="0.25">
      <c r="F836">
        <f>SUM(Table134[[#This Row],[Light Brown]:[White]])</f>
        <v>0</v>
      </c>
      <c r="H836" t="e">
        <f>Table134[[#This Row],[Total Eggs]]/Table134[[#This Row],['# Hens]]</f>
        <v>#DIV/0!</v>
      </c>
      <c r="J836">
        <f>YEAR(Table134[[#This Row],[Date (MM/DD/YYYY)]])</f>
        <v>1900</v>
      </c>
      <c r="K836" t="str">
        <f>IF(Table134[[#This Row],[Date (MM/DD/YYYY)]]="","",MONTH(Table134[[#This Row],[Date (MM/DD/YYYY)]]))</f>
        <v/>
      </c>
    </row>
    <row r="837" spans="6:11" x14ac:dyDescent="0.25">
      <c r="F837">
        <f>SUM(Table134[[#This Row],[Light Brown]:[White]])</f>
        <v>0</v>
      </c>
      <c r="H837" t="e">
        <f>Table134[[#This Row],[Total Eggs]]/Table134[[#This Row],['# Hens]]</f>
        <v>#DIV/0!</v>
      </c>
      <c r="J837">
        <f>YEAR(Table134[[#This Row],[Date (MM/DD/YYYY)]])</f>
        <v>1900</v>
      </c>
      <c r="K837" t="str">
        <f>IF(Table134[[#This Row],[Date (MM/DD/YYYY)]]="","",MONTH(Table134[[#This Row],[Date (MM/DD/YYYY)]]))</f>
        <v/>
      </c>
    </row>
    <row r="838" spans="6:11" x14ac:dyDescent="0.25">
      <c r="F838">
        <f>SUM(Table134[[#This Row],[Light Brown]:[White]])</f>
        <v>0</v>
      </c>
      <c r="H838" t="e">
        <f>Table134[[#This Row],[Total Eggs]]/Table134[[#This Row],['# Hens]]</f>
        <v>#DIV/0!</v>
      </c>
      <c r="J838">
        <f>YEAR(Table134[[#This Row],[Date (MM/DD/YYYY)]])</f>
        <v>1900</v>
      </c>
      <c r="K838" t="str">
        <f>IF(Table134[[#This Row],[Date (MM/DD/YYYY)]]="","",MONTH(Table134[[#This Row],[Date (MM/DD/YYYY)]]))</f>
        <v/>
      </c>
    </row>
    <row r="839" spans="6:11" x14ac:dyDescent="0.25">
      <c r="F839">
        <f>SUM(Table134[[#This Row],[Light Brown]:[White]])</f>
        <v>0</v>
      </c>
      <c r="H839" t="e">
        <f>Table134[[#This Row],[Total Eggs]]/Table134[[#This Row],['# Hens]]</f>
        <v>#DIV/0!</v>
      </c>
      <c r="J839">
        <f>YEAR(Table134[[#This Row],[Date (MM/DD/YYYY)]])</f>
        <v>1900</v>
      </c>
      <c r="K839" t="str">
        <f>IF(Table134[[#This Row],[Date (MM/DD/YYYY)]]="","",MONTH(Table134[[#This Row],[Date (MM/DD/YYYY)]]))</f>
        <v/>
      </c>
    </row>
    <row r="840" spans="6:11" x14ac:dyDescent="0.25">
      <c r="F840">
        <f>SUM(Table134[[#This Row],[Light Brown]:[White]])</f>
        <v>0</v>
      </c>
      <c r="H840" t="e">
        <f>Table134[[#This Row],[Total Eggs]]/Table134[[#This Row],['# Hens]]</f>
        <v>#DIV/0!</v>
      </c>
      <c r="J840">
        <f>YEAR(Table134[[#This Row],[Date (MM/DD/YYYY)]])</f>
        <v>1900</v>
      </c>
      <c r="K840" t="str">
        <f>IF(Table134[[#This Row],[Date (MM/DD/YYYY)]]="","",MONTH(Table134[[#This Row],[Date (MM/DD/YYYY)]]))</f>
        <v/>
      </c>
    </row>
    <row r="841" spans="6:11" x14ac:dyDescent="0.25">
      <c r="F841">
        <f>SUM(Table134[[#This Row],[Light Brown]:[White]])</f>
        <v>0</v>
      </c>
      <c r="H841" t="e">
        <f>Table134[[#This Row],[Total Eggs]]/Table134[[#This Row],['# Hens]]</f>
        <v>#DIV/0!</v>
      </c>
      <c r="J841">
        <f>YEAR(Table134[[#This Row],[Date (MM/DD/YYYY)]])</f>
        <v>1900</v>
      </c>
      <c r="K841" t="str">
        <f>IF(Table134[[#This Row],[Date (MM/DD/YYYY)]]="","",MONTH(Table134[[#This Row],[Date (MM/DD/YYYY)]]))</f>
        <v/>
      </c>
    </row>
    <row r="842" spans="6:11" x14ac:dyDescent="0.25">
      <c r="F842">
        <f>SUM(Table134[[#This Row],[Light Brown]:[White]])</f>
        <v>0</v>
      </c>
      <c r="H842" t="e">
        <f>Table134[[#This Row],[Total Eggs]]/Table134[[#This Row],['# Hens]]</f>
        <v>#DIV/0!</v>
      </c>
      <c r="J842">
        <f>YEAR(Table134[[#This Row],[Date (MM/DD/YYYY)]])</f>
        <v>1900</v>
      </c>
      <c r="K842" t="str">
        <f>IF(Table134[[#This Row],[Date (MM/DD/YYYY)]]="","",MONTH(Table134[[#This Row],[Date (MM/DD/YYYY)]]))</f>
        <v/>
      </c>
    </row>
    <row r="843" spans="6:11" x14ac:dyDescent="0.25">
      <c r="F843">
        <f>SUM(Table134[[#This Row],[Light Brown]:[White]])</f>
        <v>0</v>
      </c>
      <c r="H843" t="e">
        <f>Table134[[#This Row],[Total Eggs]]/Table134[[#This Row],['# Hens]]</f>
        <v>#DIV/0!</v>
      </c>
      <c r="J843">
        <f>YEAR(Table134[[#This Row],[Date (MM/DD/YYYY)]])</f>
        <v>1900</v>
      </c>
      <c r="K843" t="str">
        <f>IF(Table134[[#This Row],[Date (MM/DD/YYYY)]]="","",MONTH(Table134[[#This Row],[Date (MM/DD/YYYY)]]))</f>
        <v/>
      </c>
    </row>
    <row r="844" spans="6:11" x14ac:dyDescent="0.25">
      <c r="F844">
        <f>SUM(Table134[[#This Row],[Light Brown]:[White]])</f>
        <v>0</v>
      </c>
      <c r="H844" t="e">
        <f>Table134[[#This Row],[Total Eggs]]/Table134[[#This Row],['# Hens]]</f>
        <v>#DIV/0!</v>
      </c>
      <c r="J844">
        <f>YEAR(Table134[[#This Row],[Date (MM/DD/YYYY)]])</f>
        <v>1900</v>
      </c>
      <c r="K844" t="str">
        <f>IF(Table134[[#This Row],[Date (MM/DD/YYYY)]]="","",MONTH(Table134[[#This Row],[Date (MM/DD/YYYY)]]))</f>
        <v/>
      </c>
    </row>
    <row r="845" spans="6:11" x14ac:dyDescent="0.25">
      <c r="F845">
        <f>SUM(Table134[[#This Row],[Light Brown]:[White]])</f>
        <v>0</v>
      </c>
      <c r="H845" t="e">
        <f>Table134[[#This Row],[Total Eggs]]/Table134[[#This Row],['# Hens]]</f>
        <v>#DIV/0!</v>
      </c>
      <c r="J845">
        <f>YEAR(Table134[[#This Row],[Date (MM/DD/YYYY)]])</f>
        <v>1900</v>
      </c>
      <c r="K845" t="str">
        <f>IF(Table134[[#This Row],[Date (MM/DD/YYYY)]]="","",MONTH(Table134[[#This Row],[Date (MM/DD/YYYY)]]))</f>
        <v/>
      </c>
    </row>
    <row r="846" spans="6:11" x14ac:dyDescent="0.25">
      <c r="F846">
        <f>SUM(Table134[[#This Row],[Light Brown]:[White]])</f>
        <v>0</v>
      </c>
      <c r="H846" t="e">
        <f>Table134[[#This Row],[Total Eggs]]/Table134[[#This Row],['# Hens]]</f>
        <v>#DIV/0!</v>
      </c>
      <c r="J846">
        <f>YEAR(Table134[[#This Row],[Date (MM/DD/YYYY)]])</f>
        <v>1900</v>
      </c>
      <c r="K846" t="str">
        <f>IF(Table134[[#This Row],[Date (MM/DD/YYYY)]]="","",MONTH(Table134[[#This Row],[Date (MM/DD/YYYY)]]))</f>
        <v/>
      </c>
    </row>
    <row r="847" spans="6:11" x14ac:dyDescent="0.25">
      <c r="F847">
        <f>SUM(Table134[[#This Row],[Light Brown]:[White]])</f>
        <v>0</v>
      </c>
      <c r="H847" t="e">
        <f>Table134[[#This Row],[Total Eggs]]/Table134[[#This Row],['# Hens]]</f>
        <v>#DIV/0!</v>
      </c>
      <c r="J847">
        <f>YEAR(Table134[[#This Row],[Date (MM/DD/YYYY)]])</f>
        <v>1900</v>
      </c>
      <c r="K847" t="str">
        <f>IF(Table134[[#This Row],[Date (MM/DD/YYYY)]]="","",MONTH(Table134[[#This Row],[Date (MM/DD/YYYY)]]))</f>
        <v/>
      </c>
    </row>
    <row r="848" spans="6:11" x14ac:dyDescent="0.25">
      <c r="F848">
        <f>SUM(Table134[[#This Row],[Light Brown]:[White]])</f>
        <v>0</v>
      </c>
      <c r="H848" t="e">
        <f>Table134[[#This Row],[Total Eggs]]/Table134[[#This Row],['# Hens]]</f>
        <v>#DIV/0!</v>
      </c>
      <c r="J848">
        <f>YEAR(Table134[[#This Row],[Date (MM/DD/YYYY)]])</f>
        <v>1900</v>
      </c>
      <c r="K848" t="str">
        <f>IF(Table134[[#This Row],[Date (MM/DD/YYYY)]]="","",MONTH(Table134[[#This Row],[Date (MM/DD/YYYY)]]))</f>
        <v/>
      </c>
    </row>
    <row r="849" spans="6:11" x14ac:dyDescent="0.25">
      <c r="F849">
        <f>SUM(Table134[[#This Row],[Light Brown]:[White]])</f>
        <v>0</v>
      </c>
      <c r="H849" t="e">
        <f>Table134[[#This Row],[Total Eggs]]/Table134[[#This Row],['# Hens]]</f>
        <v>#DIV/0!</v>
      </c>
      <c r="J849">
        <f>YEAR(Table134[[#This Row],[Date (MM/DD/YYYY)]])</f>
        <v>1900</v>
      </c>
      <c r="K849" t="str">
        <f>IF(Table134[[#This Row],[Date (MM/DD/YYYY)]]="","",MONTH(Table134[[#This Row],[Date (MM/DD/YYYY)]]))</f>
        <v/>
      </c>
    </row>
    <row r="850" spans="6:11" x14ac:dyDescent="0.25">
      <c r="F850">
        <f>SUM(Table134[[#This Row],[Light Brown]:[White]])</f>
        <v>0</v>
      </c>
      <c r="H850" t="e">
        <f>Table134[[#This Row],[Total Eggs]]/Table134[[#This Row],['# Hens]]</f>
        <v>#DIV/0!</v>
      </c>
      <c r="J850">
        <f>YEAR(Table134[[#This Row],[Date (MM/DD/YYYY)]])</f>
        <v>1900</v>
      </c>
      <c r="K850" t="str">
        <f>IF(Table134[[#This Row],[Date (MM/DD/YYYY)]]="","",MONTH(Table134[[#This Row],[Date (MM/DD/YYYY)]]))</f>
        <v/>
      </c>
    </row>
    <row r="851" spans="6:11" x14ac:dyDescent="0.25">
      <c r="F851">
        <f>SUM(Table134[[#This Row],[Light Brown]:[White]])</f>
        <v>0</v>
      </c>
      <c r="H851" t="e">
        <f>Table134[[#This Row],[Total Eggs]]/Table134[[#This Row],['# Hens]]</f>
        <v>#DIV/0!</v>
      </c>
      <c r="J851">
        <f>YEAR(Table134[[#This Row],[Date (MM/DD/YYYY)]])</f>
        <v>1900</v>
      </c>
      <c r="K851" t="str">
        <f>IF(Table134[[#This Row],[Date (MM/DD/YYYY)]]="","",MONTH(Table134[[#This Row],[Date (MM/DD/YYYY)]]))</f>
        <v/>
      </c>
    </row>
    <row r="852" spans="6:11" x14ac:dyDescent="0.25">
      <c r="F852">
        <f>SUM(Table134[[#This Row],[Light Brown]:[White]])</f>
        <v>0</v>
      </c>
      <c r="H852" t="e">
        <f>Table134[[#This Row],[Total Eggs]]/Table134[[#This Row],['# Hens]]</f>
        <v>#DIV/0!</v>
      </c>
      <c r="J852">
        <f>YEAR(Table134[[#This Row],[Date (MM/DD/YYYY)]])</f>
        <v>1900</v>
      </c>
      <c r="K852" t="str">
        <f>IF(Table134[[#This Row],[Date (MM/DD/YYYY)]]="","",MONTH(Table134[[#This Row],[Date (MM/DD/YYYY)]]))</f>
        <v/>
      </c>
    </row>
    <row r="853" spans="6:11" x14ac:dyDescent="0.25">
      <c r="F853">
        <f>SUM(Table134[[#This Row],[Light Brown]:[White]])</f>
        <v>0</v>
      </c>
      <c r="H853" t="e">
        <f>Table134[[#This Row],[Total Eggs]]/Table134[[#This Row],['# Hens]]</f>
        <v>#DIV/0!</v>
      </c>
      <c r="J853">
        <f>YEAR(Table134[[#This Row],[Date (MM/DD/YYYY)]])</f>
        <v>1900</v>
      </c>
      <c r="K853" t="str">
        <f>IF(Table134[[#This Row],[Date (MM/DD/YYYY)]]="","",MONTH(Table134[[#This Row],[Date (MM/DD/YYYY)]]))</f>
        <v/>
      </c>
    </row>
    <row r="854" spans="6:11" x14ac:dyDescent="0.25">
      <c r="F854">
        <f>SUM(Table134[[#This Row],[Light Brown]:[White]])</f>
        <v>0</v>
      </c>
      <c r="H854" t="e">
        <f>Table134[[#This Row],[Total Eggs]]/Table134[[#This Row],['# Hens]]</f>
        <v>#DIV/0!</v>
      </c>
      <c r="J854">
        <f>YEAR(Table134[[#This Row],[Date (MM/DD/YYYY)]])</f>
        <v>1900</v>
      </c>
      <c r="K854" t="str">
        <f>IF(Table134[[#This Row],[Date (MM/DD/YYYY)]]="","",MONTH(Table134[[#This Row],[Date (MM/DD/YYYY)]]))</f>
        <v/>
      </c>
    </row>
    <row r="855" spans="6:11" x14ac:dyDescent="0.25">
      <c r="F855">
        <f>SUM(Table134[[#This Row],[Light Brown]:[White]])</f>
        <v>0</v>
      </c>
      <c r="H855" t="e">
        <f>Table134[[#This Row],[Total Eggs]]/Table134[[#This Row],['# Hens]]</f>
        <v>#DIV/0!</v>
      </c>
      <c r="J855">
        <f>YEAR(Table134[[#This Row],[Date (MM/DD/YYYY)]])</f>
        <v>1900</v>
      </c>
      <c r="K855" t="str">
        <f>IF(Table134[[#This Row],[Date (MM/DD/YYYY)]]="","",MONTH(Table134[[#This Row],[Date (MM/DD/YYYY)]]))</f>
        <v/>
      </c>
    </row>
    <row r="856" spans="6:11" x14ac:dyDescent="0.25">
      <c r="F856">
        <f>SUM(Table134[[#This Row],[Light Brown]:[White]])</f>
        <v>0</v>
      </c>
      <c r="H856" t="e">
        <f>Table134[[#This Row],[Total Eggs]]/Table134[[#This Row],['# Hens]]</f>
        <v>#DIV/0!</v>
      </c>
      <c r="J856">
        <f>YEAR(Table134[[#This Row],[Date (MM/DD/YYYY)]])</f>
        <v>1900</v>
      </c>
      <c r="K856" t="str">
        <f>IF(Table134[[#This Row],[Date (MM/DD/YYYY)]]="","",MONTH(Table134[[#This Row],[Date (MM/DD/YYYY)]]))</f>
        <v/>
      </c>
    </row>
    <row r="857" spans="6:11" x14ac:dyDescent="0.25">
      <c r="F857">
        <f>SUM(Table134[[#This Row],[Light Brown]:[White]])</f>
        <v>0</v>
      </c>
      <c r="H857" t="e">
        <f>Table134[[#This Row],[Total Eggs]]/Table134[[#This Row],['# Hens]]</f>
        <v>#DIV/0!</v>
      </c>
      <c r="J857">
        <f>YEAR(Table134[[#This Row],[Date (MM/DD/YYYY)]])</f>
        <v>1900</v>
      </c>
      <c r="K857" t="str">
        <f>IF(Table134[[#This Row],[Date (MM/DD/YYYY)]]="","",MONTH(Table134[[#This Row],[Date (MM/DD/YYYY)]]))</f>
        <v/>
      </c>
    </row>
    <row r="858" spans="6:11" x14ac:dyDescent="0.25">
      <c r="F858">
        <f>SUM(Table134[[#This Row],[Light Brown]:[White]])</f>
        <v>0</v>
      </c>
      <c r="H858" t="e">
        <f>Table134[[#This Row],[Total Eggs]]/Table134[[#This Row],['# Hens]]</f>
        <v>#DIV/0!</v>
      </c>
      <c r="J858">
        <f>YEAR(Table134[[#This Row],[Date (MM/DD/YYYY)]])</f>
        <v>1900</v>
      </c>
      <c r="K858" t="str">
        <f>IF(Table134[[#This Row],[Date (MM/DD/YYYY)]]="","",MONTH(Table134[[#This Row],[Date (MM/DD/YYYY)]]))</f>
        <v/>
      </c>
    </row>
    <row r="859" spans="6:11" x14ac:dyDescent="0.25">
      <c r="F859">
        <f>SUM(Table134[[#This Row],[Light Brown]:[White]])</f>
        <v>0</v>
      </c>
      <c r="H859" t="e">
        <f>Table134[[#This Row],[Total Eggs]]/Table134[[#This Row],['# Hens]]</f>
        <v>#DIV/0!</v>
      </c>
      <c r="J859">
        <f>YEAR(Table134[[#This Row],[Date (MM/DD/YYYY)]])</f>
        <v>1900</v>
      </c>
      <c r="K859" t="str">
        <f>IF(Table134[[#This Row],[Date (MM/DD/YYYY)]]="","",MONTH(Table134[[#This Row],[Date (MM/DD/YYYY)]]))</f>
        <v/>
      </c>
    </row>
    <row r="860" spans="6:11" x14ac:dyDescent="0.25">
      <c r="F860">
        <f>SUM(Table134[[#This Row],[Light Brown]:[White]])</f>
        <v>0</v>
      </c>
      <c r="H860" t="e">
        <f>Table134[[#This Row],[Total Eggs]]/Table134[[#This Row],['# Hens]]</f>
        <v>#DIV/0!</v>
      </c>
      <c r="J860">
        <f>YEAR(Table134[[#This Row],[Date (MM/DD/YYYY)]])</f>
        <v>1900</v>
      </c>
      <c r="K860" t="str">
        <f>IF(Table134[[#This Row],[Date (MM/DD/YYYY)]]="","",MONTH(Table134[[#This Row],[Date (MM/DD/YYYY)]]))</f>
        <v/>
      </c>
    </row>
    <row r="861" spans="6:11" x14ac:dyDescent="0.25">
      <c r="F861">
        <f>SUM(Table134[[#This Row],[Light Brown]:[White]])</f>
        <v>0</v>
      </c>
      <c r="H861" t="e">
        <f>Table134[[#This Row],[Total Eggs]]/Table134[[#This Row],['# Hens]]</f>
        <v>#DIV/0!</v>
      </c>
      <c r="J861">
        <f>YEAR(Table134[[#This Row],[Date (MM/DD/YYYY)]])</f>
        <v>1900</v>
      </c>
      <c r="K861" t="str">
        <f>IF(Table134[[#This Row],[Date (MM/DD/YYYY)]]="","",MONTH(Table134[[#This Row],[Date (MM/DD/YYYY)]]))</f>
        <v/>
      </c>
    </row>
    <row r="862" spans="6:11" x14ac:dyDescent="0.25">
      <c r="F862">
        <f>SUM(Table134[[#This Row],[Light Brown]:[White]])</f>
        <v>0</v>
      </c>
      <c r="H862" t="e">
        <f>Table134[[#This Row],[Total Eggs]]/Table134[[#This Row],['# Hens]]</f>
        <v>#DIV/0!</v>
      </c>
      <c r="J862">
        <f>YEAR(Table134[[#This Row],[Date (MM/DD/YYYY)]])</f>
        <v>1900</v>
      </c>
      <c r="K862" t="str">
        <f>IF(Table134[[#This Row],[Date (MM/DD/YYYY)]]="","",MONTH(Table134[[#This Row],[Date (MM/DD/YYYY)]]))</f>
        <v/>
      </c>
    </row>
    <row r="863" spans="6:11" x14ac:dyDescent="0.25">
      <c r="F863">
        <f>SUM(Table134[[#This Row],[Light Brown]:[White]])</f>
        <v>0</v>
      </c>
      <c r="H863" t="e">
        <f>Table134[[#This Row],[Total Eggs]]/Table134[[#This Row],['# Hens]]</f>
        <v>#DIV/0!</v>
      </c>
      <c r="J863">
        <f>YEAR(Table134[[#This Row],[Date (MM/DD/YYYY)]])</f>
        <v>1900</v>
      </c>
      <c r="K863" t="str">
        <f>IF(Table134[[#This Row],[Date (MM/DD/YYYY)]]="","",MONTH(Table134[[#This Row],[Date (MM/DD/YYYY)]]))</f>
        <v/>
      </c>
    </row>
    <row r="864" spans="6:11" x14ac:dyDescent="0.25">
      <c r="F864">
        <f>SUM(Table134[[#This Row],[Light Brown]:[White]])</f>
        <v>0</v>
      </c>
      <c r="H864" t="e">
        <f>Table134[[#This Row],[Total Eggs]]/Table134[[#This Row],['# Hens]]</f>
        <v>#DIV/0!</v>
      </c>
      <c r="J864">
        <f>YEAR(Table134[[#This Row],[Date (MM/DD/YYYY)]])</f>
        <v>1900</v>
      </c>
      <c r="K864" t="str">
        <f>IF(Table134[[#This Row],[Date (MM/DD/YYYY)]]="","",MONTH(Table134[[#This Row],[Date (MM/DD/YYYY)]]))</f>
        <v/>
      </c>
    </row>
    <row r="865" spans="6:11" x14ac:dyDescent="0.25">
      <c r="F865">
        <f>SUM(Table134[[#This Row],[Light Brown]:[White]])</f>
        <v>0</v>
      </c>
      <c r="H865" t="e">
        <f>Table134[[#This Row],[Total Eggs]]/Table134[[#This Row],['# Hens]]</f>
        <v>#DIV/0!</v>
      </c>
      <c r="J865">
        <f>YEAR(Table134[[#This Row],[Date (MM/DD/YYYY)]])</f>
        <v>1900</v>
      </c>
      <c r="K865" t="str">
        <f>IF(Table134[[#This Row],[Date (MM/DD/YYYY)]]="","",MONTH(Table134[[#This Row],[Date (MM/DD/YYYY)]]))</f>
        <v/>
      </c>
    </row>
    <row r="866" spans="6:11" x14ac:dyDescent="0.25">
      <c r="F866">
        <f>SUM(Table134[[#This Row],[Light Brown]:[White]])</f>
        <v>0</v>
      </c>
      <c r="H866" t="e">
        <f>Table134[[#This Row],[Total Eggs]]/Table134[[#This Row],['# Hens]]</f>
        <v>#DIV/0!</v>
      </c>
      <c r="J866">
        <f>YEAR(Table134[[#This Row],[Date (MM/DD/YYYY)]])</f>
        <v>1900</v>
      </c>
      <c r="K866" t="str">
        <f>IF(Table134[[#This Row],[Date (MM/DD/YYYY)]]="","",MONTH(Table134[[#This Row],[Date (MM/DD/YYYY)]]))</f>
        <v/>
      </c>
    </row>
    <row r="867" spans="6:11" x14ac:dyDescent="0.25">
      <c r="F867">
        <f>SUM(Table134[[#This Row],[Light Brown]:[White]])</f>
        <v>0</v>
      </c>
      <c r="H867" t="e">
        <f>Table134[[#This Row],[Total Eggs]]/Table134[[#This Row],['# Hens]]</f>
        <v>#DIV/0!</v>
      </c>
      <c r="J867">
        <f>YEAR(Table134[[#This Row],[Date (MM/DD/YYYY)]])</f>
        <v>1900</v>
      </c>
      <c r="K867" t="str">
        <f>IF(Table134[[#This Row],[Date (MM/DD/YYYY)]]="","",MONTH(Table134[[#This Row],[Date (MM/DD/YYYY)]]))</f>
        <v/>
      </c>
    </row>
    <row r="868" spans="6:11" x14ac:dyDescent="0.25">
      <c r="F868">
        <f>SUM(Table134[[#This Row],[Light Brown]:[White]])</f>
        <v>0</v>
      </c>
      <c r="H868" t="e">
        <f>Table134[[#This Row],[Total Eggs]]/Table134[[#This Row],['# Hens]]</f>
        <v>#DIV/0!</v>
      </c>
      <c r="J868">
        <f>YEAR(Table134[[#This Row],[Date (MM/DD/YYYY)]])</f>
        <v>1900</v>
      </c>
      <c r="K868" t="str">
        <f>IF(Table134[[#This Row],[Date (MM/DD/YYYY)]]="","",MONTH(Table134[[#This Row],[Date (MM/DD/YYYY)]]))</f>
        <v/>
      </c>
    </row>
    <row r="869" spans="6:11" x14ac:dyDescent="0.25">
      <c r="F869">
        <f>SUM(Table134[[#This Row],[Light Brown]:[White]])</f>
        <v>0</v>
      </c>
      <c r="H869" t="e">
        <f>Table134[[#This Row],[Total Eggs]]/Table134[[#This Row],['# Hens]]</f>
        <v>#DIV/0!</v>
      </c>
      <c r="J869">
        <f>YEAR(Table134[[#This Row],[Date (MM/DD/YYYY)]])</f>
        <v>1900</v>
      </c>
      <c r="K869" t="str">
        <f>IF(Table134[[#This Row],[Date (MM/DD/YYYY)]]="","",MONTH(Table134[[#This Row],[Date (MM/DD/YYYY)]]))</f>
        <v/>
      </c>
    </row>
    <row r="870" spans="6:11" x14ac:dyDescent="0.25">
      <c r="F870">
        <f>SUM(Table134[[#This Row],[Light Brown]:[White]])</f>
        <v>0</v>
      </c>
      <c r="H870" t="e">
        <f>Table134[[#This Row],[Total Eggs]]/Table134[[#This Row],['# Hens]]</f>
        <v>#DIV/0!</v>
      </c>
      <c r="J870">
        <f>YEAR(Table134[[#This Row],[Date (MM/DD/YYYY)]])</f>
        <v>1900</v>
      </c>
      <c r="K870" t="str">
        <f>IF(Table134[[#This Row],[Date (MM/DD/YYYY)]]="","",MONTH(Table134[[#This Row],[Date (MM/DD/YYYY)]]))</f>
        <v/>
      </c>
    </row>
    <row r="871" spans="6:11" x14ac:dyDescent="0.25">
      <c r="F871">
        <f>SUM(Table134[[#This Row],[Light Brown]:[White]])</f>
        <v>0</v>
      </c>
      <c r="H871" t="e">
        <f>Table134[[#This Row],[Total Eggs]]/Table134[[#This Row],['# Hens]]</f>
        <v>#DIV/0!</v>
      </c>
      <c r="J871">
        <f>YEAR(Table134[[#This Row],[Date (MM/DD/YYYY)]])</f>
        <v>1900</v>
      </c>
      <c r="K871" t="str">
        <f>IF(Table134[[#This Row],[Date (MM/DD/YYYY)]]="","",MONTH(Table134[[#This Row],[Date (MM/DD/YYYY)]]))</f>
        <v/>
      </c>
    </row>
    <row r="872" spans="6:11" x14ac:dyDescent="0.25">
      <c r="F872">
        <f>SUM(Table134[[#This Row],[Light Brown]:[White]])</f>
        <v>0</v>
      </c>
      <c r="H872" t="e">
        <f>Table134[[#This Row],[Total Eggs]]/Table134[[#This Row],['# Hens]]</f>
        <v>#DIV/0!</v>
      </c>
      <c r="J872">
        <f>YEAR(Table134[[#This Row],[Date (MM/DD/YYYY)]])</f>
        <v>1900</v>
      </c>
      <c r="K872" t="str">
        <f>IF(Table134[[#This Row],[Date (MM/DD/YYYY)]]="","",MONTH(Table134[[#This Row],[Date (MM/DD/YYYY)]]))</f>
        <v/>
      </c>
    </row>
    <row r="873" spans="6:11" x14ac:dyDescent="0.25">
      <c r="F873">
        <f>SUM(Table134[[#This Row],[Light Brown]:[White]])</f>
        <v>0</v>
      </c>
      <c r="H873" t="e">
        <f>Table134[[#This Row],[Total Eggs]]/Table134[[#This Row],['# Hens]]</f>
        <v>#DIV/0!</v>
      </c>
      <c r="J873">
        <f>YEAR(Table134[[#This Row],[Date (MM/DD/YYYY)]])</f>
        <v>1900</v>
      </c>
      <c r="K873" t="str">
        <f>IF(Table134[[#This Row],[Date (MM/DD/YYYY)]]="","",MONTH(Table134[[#This Row],[Date (MM/DD/YYYY)]]))</f>
        <v/>
      </c>
    </row>
    <row r="874" spans="6:11" x14ac:dyDescent="0.25">
      <c r="F874">
        <f>SUM(Table134[[#This Row],[Light Brown]:[White]])</f>
        <v>0</v>
      </c>
      <c r="H874" t="e">
        <f>Table134[[#This Row],[Total Eggs]]/Table134[[#This Row],['# Hens]]</f>
        <v>#DIV/0!</v>
      </c>
      <c r="J874">
        <f>YEAR(Table134[[#This Row],[Date (MM/DD/YYYY)]])</f>
        <v>1900</v>
      </c>
      <c r="K874" t="str">
        <f>IF(Table134[[#This Row],[Date (MM/DD/YYYY)]]="","",MONTH(Table134[[#This Row],[Date (MM/DD/YYYY)]]))</f>
        <v/>
      </c>
    </row>
    <row r="875" spans="6:11" x14ac:dyDescent="0.25">
      <c r="F875">
        <f>SUM(Table134[[#This Row],[Light Brown]:[White]])</f>
        <v>0</v>
      </c>
      <c r="H875" t="e">
        <f>Table134[[#This Row],[Total Eggs]]/Table134[[#This Row],['# Hens]]</f>
        <v>#DIV/0!</v>
      </c>
      <c r="J875">
        <f>YEAR(Table134[[#This Row],[Date (MM/DD/YYYY)]])</f>
        <v>1900</v>
      </c>
      <c r="K875" t="str">
        <f>IF(Table134[[#This Row],[Date (MM/DD/YYYY)]]="","",MONTH(Table134[[#This Row],[Date (MM/DD/YYYY)]]))</f>
        <v/>
      </c>
    </row>
    <row r="876" spans="6:11" x14ac:dyDescent="0.25">
      <c r="F876">
        <f>SUM(Table134[[#This Row],[Light Brown]:[White]])</f>
        <v>0</v>
      </c>
      <c r="H876" t="e">
        <f>Table134[[#This Row],[Total Eggs]]/Table134[[#This Row],['# Hens]]</f>
        <v>#DIV/0!</v>
      </c>
      <c r="J876">
        <f>YEAR(Table134[[#This Row],[Date (MM/DD/YYYY)]])</f>
        <v>1900</v>
      </c>
      <c r="K876" t="str">
        <f>IF(Table134[[#This Row],[Date (MM/DD/YYYY)]]="","",MONTH(Table134[[#This Row],[Date (MM/DD/YYYY)]]))</f>
        <v/>
      </c>
    </row>
    <row r="877" spans="6:11" x14ac:dyDescent="0.25">
      <c r="F877">
        <f>SUM(Table134[[#This Row],[Light Brown]:[White]])</f>
        <v>0</v>
      </c>
      <c r="H877" t="e">
        <f>Table134[[#This Row],[Total Eggs]]/Table134[[#This Row],['# Hens]]</f>
        <v>#DIV/0!</v>
      </c>
      <c r="J877">
        <f>YEAR(Table134[[#This Row],[Date (MM/DD/YYYY)]])</f>
        <v>1900</v>
      </c>
      <c r="K877" t="str">
        <f>IF(Table134[[#This Row],[Date (MM/DD/YYYY)]]="","",MONTH(Table134[[#This Row],[Date (MM/DD/YYYY)]]))</f>
        <v/>
      </c>
    </row>
    <row r="878" spans="6:11" x14ac:dyDescent="0.25">
      <c r="F878">
        <f>SUM(Table134[[#This Row],[Light Brown]:[White]])</f>
        <v>0</v>
      </c>
      <c r="H878" t="e">
        <f>Table134[[#This Row],[Total Eggs]]/Table134[[#This Row],['# Hens]]</f>
        <v>#DIV/0!</v>
      </c>
      <c r="J878">
        <f>YEAR(Table134[[#This Row],[Date (MM/DD/YYYY)]])</f>
        <v>1900</v>
      </c>
      <c r="K878" t="str">
        <f>IF(Table134[[#This Row],[Date (MM/DD/YYYY)]]="","",MONTH(Table134[[#This Row],[Date (MM/DD/YYYY)]]))</f>
        <v/>
      </c>
    </row>
    <row r="879" spans="6:11" x14ac:dyDescent="0.25">
      <c r="F879">
        <f>SUM(Table134[[#This Row],[Light Brown]:[White]])</f>
        <v>0</v>
      </c>
      <c r="H879" t="e">
        <f>Table134[[#This Row],[Total Eggs]]/Table134[[#This Row],['# Hens]]</f>
        <v>#DIV/0!</v>
      </c>
      <c r="J879">
        <f>YEAR(Table134[[#This Row],[Date (MM/DD/YYYY)]])</f>
        <v>1900</v>
      </c>
      <c r="K879" t="str">
        <f>IF(Table134[[#This Row],[Date (MM/DD/YYYY)]]="","",MONTH(Table134[[#This Row],[Date (MM/DD/YYYY)]]))</f>
        <v/>
      </c>
    </row>
    <row r="880" spans="6:11" x14ac:dyDescent="0.25">
      <c r="F880">
        <f>SUM(Table134[[#This Row],[Light Brown]:[White]])</f>
        <v>0</v>
      </c>
      <c r="H880" t="e">
        <f>Table134[[#This Row],[Total Eggs]]/Table134[[#This Row],['# Hens]]</f>
        <v>#DIV/0!</v>
      </c>
      <c r="J880">
        <f>YEAR(Table134[[#This Row],[Date (MM/DD/YYYY)]])</f>
        <v>1900</v>
      </c>
      <c r="K880" t="str">
        <f>IF(Table134[[#This Row],[Date (MM/DD/YYYY)]]="","",MONTH(Table134[[#This Row],[Date (MM/DD/YYYY)]]))</f>
        <v/>
      </c>
    </row>
    <row r="881" spans="6:11" x14ac:dyDescent="0.25">
      <c r="F881">
        <f>SUM(Table134[[#This Row],[Light Brown]:[White]])</f>
        <v>0</v>
      </c>
      <c r="H881" t="e">
        <f>Table134[[#This Row],[Total Eggs]]/Table134[[#This Row],['# Hens]]</f>
        <v>#DIV/0!</v>
      </c>
      <c r="J881">
        <f>YEAR(Table134[[#This Row],[Date (MM/DD/YYYY)]])</f>
        <v>1900</v>
      </c>
      <c r="K881" t="str">
        <f>IF(Table134[[#This Row],[Date (MM/DD/YYYY)]]="","",MONTH(Table134[[#This Row],[Date (MM/DD/YYYY)]]))</f>
        <v/>
      </c>
    </row>
    <row r="882" spans="6:11" x14ac:dyDescent="0.25">
      <c r="F882">
        <f>SUM(Table134[[#This Row],[Light Brown]:[White]])</f>
        <v>0</v>
      </c>
      <c r="H882" t="e">
        <f>Table134[[#This Row],[Total Eggs]]/Table134[[#This Row],['# Hens]]</f>
        <v>#DIV/0!</v>
      </c>
      <c r="J882">
        <f>YEAR(Table134[[#This Row],[Date (MM/DD/YYYY)]])</f>
        <v>1900</v>
      </c>
      <c r="K882" t="str">
        <f>IF(Table134[[#This Row],[Date (MM/DD/YYYY)]]="","",MONTH(Table134[[#This Row],[Date (MM/DD/YYYY)]]))</f>
        <v/>
      </c>
    </row>
    <row r="883" spans="6:11" x14ac:dyDescent="0.25">
      <c r="F883">
        <f>SUM(Table134[[#This Row],[Light Brown]:[White]])</f>
        <v>0</v>
      </c>
      <c r="H883" t="e">
        <f>Table134[[#This Row],[Total Eggs]]/Table134[[#This Row],['# Hens]]</f>
        <v>#DIV/0!</v>
      </c>
      <c r="J883">
        <f>YEAR(Table134[[#This Row],[Date (MM/DD/YYYY)]])</f>
        <v>1900</v>
      </c>
      <c r="K883" t="str">
        <f>IF(Table134[[#This Row],[Date (MM/DD/YYYY)]]="","",MONTH(Table134[[#This Row],[Date (MM/DD/YYYY)]]))</f>
        <v/>
      </c>
    </row>
    <row r="884" spans="6:11" x14ac:dyDescent="0.25">
      <c r="F884">
        <f>SUM(Table134[[#This Row],[Light Brown]:[White]])</f>
        <v>0</v>
      </c>
      <c r="H884" t="e">
        <f>Table134[[#This Row],[Total Eggs]]/Table134[[#This Row],['# Hens]]</f>
        <v>#DIV/0!</v>
      </c>
      <c r="J884">
        <f>YEAR(Table134[[#This Row],[Date (MM/DD/YYYY)]])</f>
        <v>1900</v>
      </c>
      <c r="K884" t="str">
        <f>IF(Table134[[#This Row],[Date (MM/DD/YYYY)]]="","",MONTH(Table134[[#This Row],[Date (MM/DD/YYYY)]]))</f>
        <v/>
      </c>
    </row>
    <row r="885" spans="6:11" x14ac:dyDescent="0.25">
      <c r="F885">
        <f>SUM(Table134[[#This Row],[Light Brown]:[White]])</f>
        <v>0</v>
      </c>
      <c r="H885" t="e">
        <f>Table134[[#This Row],[Total Eggs]]/Table134[[#This Row],['# Hens]]</f>
        <v>#DIV/0!</v>
      </c>
      <c r="J885">
        <f>YEAR(Table134[[#This Row],[Date (MM/DD/YYYY)]])</f>
        <v>1900</v>
      </c>
      <c r="K885" t="str">
        <f>IF(Table134[[#This Row],[Date (MM/DD/YYYY)]]="","",MONTH(Table134[[#This Row],[Date (MM/DD/YYYY)]]))</f>
        <v/>
      </c>
    </row>
    <row r="886" spans="6:11" x14ac:dyDescent="0.25">
      <c r="F886">
        <f>SUM(Table134[[#This Row],[Light Brown]:[White]])</f>
        <v>0</v>
      </c>
      <c r="H886" t="e">
        <f>Table134[[#This Row],[Total Eggs]]/Table134[[#This Row],['# Hens]]</f>
        <v>#DIV/0!</v>
      </c>
      <c r="J886">
        <f>YEAR(Table134[[#This Row],[Date (MM/DD/YYYY)]])</f>
        <v>1900</v>
      </c>
      <c r="K886" t="str">
        <f>IF(Table134[[#This Row],[Date (MM/DD/YYYY)]]="","",MONTH(Table134[[#This Row],[Date (MM/DD/YYYY)]]))</f>
        <v/>
      </c>
    </row>
    <row r="887" spans="6:11" x14ac:dyDescent="0.25">
      <c r="F887">
        <f>SUM(Table134[[#This Row],[Light Brown]:[White]])</f>
        <v>0</v>
      </c>
      <c r="H887" t="e">
        <f>Table134[[#This Row],[Total Eggs]]/Table134[[#This Row],['# Hens]]</f>
        <v>#DIV/0!</v>
      </c>
      <c r="J887">
        <f>YEAR(Table134[[#This Row],[Date (MM/DD/YYYY)]])</f>
        <v>1900</v>
      </c>
      <c r="K887" t="str">
        <f>IF(Table134[[#This Row],[Date (MM/DD/YYYY)]]="","",MONTH(Table134[[#This Row],[Date (MM/DD/YYYY)]]))</f>
        <v/>
      </c>
    </row>
    <row r="888" spans="6:11" x14ac:dyDescent="0.25">
      <c r="F888">
        <f>SUM(Table134[[#This Row],[Light Brown]:[White]])</f>
        <v>0</v>
      </c>
      <c r="H888" t="e">
        <f>Table134[[#This Row],[Total Eggs]]/Table134[[#This Row],['# Hens]]</f>
        <v>#DIV/0!</v>
      </c>
      <c r="J888">
        <f>YEAR(Table134[[#This Row],[Date (MM/DD/YYYY)]])</f>
        <v>1900</v>
      </c>
      <c r="K888" t="str">
        <f>IF(Table134[[#This Row],[Date (MM/DD/YYYY)]]="","",MONTH(Table134[[#This Row],[Date (MM/DD/YYYY)]]))</f>
        <v/>
      </c>
    </row>
    <row r="889" spans="6:11" x14ac:dyDescent="0.25">
      <c r="F889">
        <f>SUM(Table134[[#This Row],[Light Brown]:[White]])</f>
        <v>0</v>
      </c>
      <c r="H889" t="e">
        <f>Table134[[#This Row],[Total Eggs]]/Table134[[#This Row],['# Hens]]</f>
        <v>#DIV/0!</v>
      </c>
      <c r="J889">
        <f>YEAR(Table134[[#This Row],[Date (MM/DD/YYYY)]])</f>
        <v>1900</v>
      </c>
      <c r="K889" t="str">
        <f>IF(Table134[[#This Row],[Date (MM/DD/YYYY)]]="","",MONTH(Table134[[#This Row],[Date (MM/DD/YYYY)]]))</f>
        <v/>
      </c>
    </row>
    <row r="890" spans="6:11" x14ac:dyDescent="0.25">
      <c r="F890">
        <f>SUM(Table134[[#This Row],[Light Brown]:[White]])</f>
        <v>0</v>
      </c>
      <c r="H890" t="e">
        <f>Table134[[#This Row],[Total Eggs]]/Table134[[#This Row],['# Hens]]</f>
        <v>#DIV/0!</v>
      </c>
      <c r="J890">
        <f>YEAR(Table134[[#This Row],[Date (MM/DD/YYYY)]])</f>
        <v>1900</v>
      </c>
      <c r="K890" t="str">
        <f>IF(Table134[[#This Row],[Date (MM/DD/YYYY)]]="","",MONTH(Table134[[#This Row],[Date (MM/DD/YYYY)]]))</f>
        <v/>
      </c>
    </row>
    <row r="891" spans="6:11" x14ac:dyDescent="0.25">
      <c r="F891">
        <f>SUM(Table134[[#This Row],[Light Brown]:[White]])</f>
        <v>0</v>
      </c>
      <c r="H891" t="e">
        <f>Table134[[#This Row],[Total Eggs]]/Table134[[#This Row],['# Hens]]</f>
        <v>#DIV/0!</v>
      </c>
      <c r="J891">
        <f>YEAR(Table134[[#This Row],[Date (MM/DD/YYYY)]])</f>
        <v>1900</v>
      </c>
      <c r="K891" t="str">
        <f>IF(Table134[[#This Row],[Date (MM/DD/YYYY)]]="","",MONTH(Table134[[#This Row],[Date (MM/DD/YYYY)]]))</f>
        <v/>
      </c>
    </row>
    <row r="892" spans="6:11" x14ac:dyDescent="0.25">
      <c r="F892">
        <f>SUM(Table134[[#This Row],[Light Brown]:[White]])</f>
        <v>0</v>
      </c>
      <c r="H892" t="e">
        <f>Table134[[#This Row],[Total Eggs]]/Table134[[#This Row],['# Hens]]</f>
        <v>#DIV/0!</v>
      </c>
      <c r="J892">
        <f>YEAR(Table134[[#This Row],[Date (MM/DD/YYYY)]])</f>
        <v>1900</v>
      </c>
      <c r="K892" t="str">
        <f>IF(Table134[[#This Row],[Date (MM/DD/YYYY)]]="","",MONTH(Table134[[#This Row],[Date (MM/DD/YYYY)]]))</f>
        <v/>
      </c>
    </row>
    <row r="893" spans="6:11" x14ac:dyDescent="0.25">
      <c r="F893">
        <f>SUM(Table134[[#This Row],[Light Brown]:[White]])</f>
        <v>0</v>
      </c>
      <c r="H893" t="e">
        <f>Table134[[#This Row],[Total Eggs]]/Table134[[#This Row],['# Hens]]</f>
        <v>#DIV/0!</v>
      </c>
      <c r="J893">
        <f>YEAR(Table134[[#This Row],[Date (MM/DD/YYYY)]])</f>
        <v>1900</v>
      </c>
      <c r="K893" t="str">
        <f>IF(Table134[[#This Row],[Date (MM/DD/YYYY)]]="","",MONTH(Table134[[#This Row],[Date (MM/DD/YYYY)]]))</f>
        <v/>
      </c>
    </row>
    <row r="894" spans="6:11" x14ac:dyDescent="0.25">
      <c r="F894">
        <f>SUM(Table134[[#This Row],[Light Brown]:[White]])</f>
        <v>0</v>
      </c>
      <c r="H894" t="e">
        <f>Table134[[#This Row],[Total Eggs]]/Table134[[#This Row],['# Hens]]</f>
        <v>#DIV/0!</v>
      </c>
      <c r="J894">
        <f>YEAR(Table134[[#This Row],[Date (MM/DD/YYYY)]])</f>
        <v>1900</v>
      </c>
      <c r="K894" t="str">
        <f>IF(Table134[[#This Row],[Date (MM/DD/YYYY)]]="","",MONTH(Table134[[#This Row],[Date (MM/DD/YYYY)]]))</f>
        <v/>
      </c>
    </row>
    <row r="895" spans="6:11" x14ac:dyDescent="0.25">
      <c r="F895">
        <f>SUM(Table134[[#This Row],[Light Brown]:[White]])</f>
        <v>0</v>
      </c>
      <c r="H895" t="e">
        <f>Table134[[#This Row],[Total Eggs]]/Table134[[#This Row],['# Hens]]</f>
        <v>#DIV/0!</v>
      </c>
      <c r="J895">
        <f>YEAR(Table134[[#This Row],[Date (MM/DD/YYYY)]])</f>
        <v>1900</v>
      </c>
      <c r="K895" t="str">
        <f>IF(Table134[[#This Row],[Date (MM/DD/YYYY)]]="","",MONTH(Table134[[#This Row],[Date (MM/DD/YYYY)]]))</f>
        <v/>
      </c>
    </row>
    <row r="896" spans="6:11" x14ac:dyDescent="0.25">
      <c r="F896">
        <f>SUM(Table134[[#This Row],[Light Brown]:[White]])</f>
        <v>0</v>
      </c>
      <c r="H896" t="e">
        <f>Table134[[#This Row],[Total Eggs]]/Table134[[#This Row],['# Hens]]</f>
        <v>#DIV/0!</v>
      </c>
      <c r="J896">
        <f>YEAR(Table134[[#This Row],[Date (MM/DD/YYYY)]])</f>
        <v>1900</v>
      </c>
      <c r="K896" t="str">
        <f>IF(Table134[[#This Row],[Date (MM/DD/YYYY)]]="","",MONTH(Table134[[#This Row],[Date (MM/DD/YYYY)]]))</f>
        <v/>
      </c>
    </row>
    <row r="897" spans="6:11" x14ac:dyDescent="0.25">
      <c r="F897">
        <f>SUM(Table134[[#This Row],[Light Brown]:[White]])</f>
        <v>0</v>
      </c>
      <c r="H897" t="e">
        <f>Table134[[#This Row],[Total Eggs]]/Table134[[#This Row],['# Hens]]</f>
        <v>#DIV/0!</v>
      </c>
      <c r="J897">
        <f>YEAR(Table134[[#This Row],[Date (MM/DD/YYYY)]])</f>
        <v>1900</v>
      </c>
      <c r="K897" t="str">
        <f>IF(Table134[[#This Row],[Date (MM/DD/YYYY)]]="","",MONTH(Table134[[#This Row],[Date (MM/DD/YYYY)]]))</f>
        <v/>
      </c>
    </row>
    <row r="898" spans="6:11" x14ac:dyDescent="0.25">
      <c r="F898">
        <f>SUM(Table134[[#This Row],[Light Brown]:[White]])</f>
        <v>0</v>
      </c>
      <c r="H898" t="e">
        <f>Table134[[#This Row],[Total Eggs]]/Table134[[#This Row],['# Hens]]</f>
        <v>#DIV/0!</v>
      </c>
      <c r="J898">
        <f>YEAR(Table134[[#This Row],[Date (MM/DD/YYYY)]])</f>
        <v>1900</v>
      </c>
      <c r="K898" t="str">
        <f>IF(Table134[[#This Row],[Date (MM/DD/YYYY)]]="","",MONTH(Table134[[#This Row],[Date (MM/DD/YYYY)]]))</f>
        <v/>
      </c>
    </row>
    <row r="899" spans="6:11" x14ac:dyDescent="0.25">
      <c r="F899">
        <f>SUM(Table134[[#This Row],[Light Brown]:[White]])</f>
        <v>0</v>
      </c>
      <c r="H899" t="e">
        <f>Table134[[#This Row],[Total Eggs]]/Table134[[#This Row],['# Hens]]</f>
        <v>#DIV/0!</v>
      </c>
      <c r="J899">
        <f>YEAR(Table134[[#This Row],[Date (MM/DD/YYYY)]])</f>
        <v>1900</v>
      </c>
      <c r="K899" t="str">
        <f>IF(Table134[[#This Row],[Date (MM/DD/YYYY)]]="","",MONTH(Table134[[#This Row],[Date (MM/DD/YYYY)]]))</f>
        <v/>
      </c>
    </row>
    <row r="900" spans="6:11" x14ac:dyDescent="0.25">
      <c r="F900">
        <f>SUM(Table134[[#This Row],[Light Brown]:[White]])</f>
        <v>0</v>
      </c>
      <c r="H900" t="e">
        <f>Table134[[#This Row],[Total Eggs]]/Table134[[#This Row],['# Hens]]</f>
        <v>#DIV/0!</v>
      </c>
      <c r="J900">
        <f>YEAR(Table134[[#This Row],[Date (MM/DD/YYYY)]])</f>
        <v>1900</v>
      </c>
      <c r="K900" t="str">
        <f>IF(Table134[[#This Row],[Date (MM/DD/YYYY)]]="","",MONTH(Table134[[#This Row],[Date (MM/DD/YYYY)]]))</f>
        <v/>
      </c>
    </row>
    <row r="901" spans="6:11" x14ac:dyDescent="0.25">
      <c r="F901">
        <f>SUM(Table134[[#This Row],[Light Brown]:[White]])</f>
        <v>0</v>
      </c>
      <c r="H901" t="e">
        <f>Table134[[#This Row],[Total Eggs]]/Table134[[#This Row],['# Hens]]</f>
        <v>#DIV/0!</v>
      </c>
      <c r="J901">
        <f>YEAR(Table134[[#This Row],[Date (MM/DD/YYYY)]])</f>
        <v>1900</v>
      </c>
      <c r="K901" t="str">
        <f>IF(Table134[[#This Row],[Date (MM/DD/YYYY)]]="","",MONTH(Table134[[#This Row],[Date (MM/DD/YYYY)]]))</f>
        <v/>
      </c>
    </row>
    <row r="902" spans="6:11" x14ac:dyDescent="0.25">
      <c r="F902">
        <f>SUM(Table134[[#This Row],[Light Brown]:[White]])</f>
        <v>0</v>
      </c>
      <c r="H902" t="e">
        <f>Table134[[#This Row],[Total Eggs]]/Table134[[#This Row],['# Hens]]</f>
        <v>#DIV/0!</v>
      </c>
      <c r="J902">
        <f>YEAR(Table134[[#This Row],[Date (MM/DD/YYYY)]])</f>
        <v>1900</v>
      </c>
      <c r="K902" t="str">
        <f>IF(Table134[[#This Row],[Date (MM/DD/YYYY)]]="","",MONTH(Table134[[#This Row],[Date (MM/DD/YYYY)]]))</f>
        <v/>
      </c>
    </row>
    <row r="903" spans="6:11" x14ac:dyDescent="0.25">
      <c r="F903">
        <f>SUM(Table134[[#This Row],[Light Brown]:[White]])</f>
        <v>0</v>
      </c>
      <c r="H903" t="e">
        <f>Table134[[#This Row],[Total Eggs]]/Table134[[#This Row],['# Hens]]</f>
        <v>#DIV/0!</v>
      </c>
      <c r="J903">
        <f>YEAR(Table134[[#This Row],[Date (MM/DD/YYYY)]])</f>
        <v>1900</v>
      </c>
      <c r="K903" t="str">
        <f>IF(Table134[[#This Row],[Date (MM/DD/YYYY)]]="","",MONTH(Table134[[#This Row],[Date (MM/DD/YYYY)]]))</f>
        <v/>
      </c>
    </row>
    <row r="904" spans="6:11" x14ac:dyDescent="0.25">
      <c r="F904">
        <f>SUM(Table134[[#This Row],[Light Brown]:[White]])</f>
        <v>0</v>
      </c>
      <c r="H904" t="e">
        <f>Table134[[#This Row],[Total Eggs]]/Table134[[#This Row],['# Hens]]</f>
        <v>#DIV/0!</v>
      </c>
      <c r="J904">
        <f>YEAR(Table134[[#This Row],[Date (MM/DD/YYYY)]])</f>
        <v>1900</v>
      </c>
      <c r="K904" t="str">
        <f>IF(Table134[[#This Row],[Date (MM/DD/YYYY)]]="","",MONTH(Table134[[#This Row],[Date (MM/DD/YYYY)]]))</f>
        <v/>
      </c>
    </row>
    <row r="905" spans="6:11" x14ac:dyDescent="0.25">
      <c r="F905">
        <f>SUM(Table134[[#This Row],[Light Brown]:[White]])</f>
        <v>0</v>
      </c>
      <c r="H905" t="e">
        <f>Table134[[#This Row],[Total Eggs]]/Table134[[#This Row],['# Hens]]</f>
        <v>#DIV/0!</v>
      </c>
      <c r="J905">
        <f>YEAR(Table134[[#This Row],[Date (MM/DD/YYYY)]])</f>
        <v>1900</v>
      </c>
      <c r="K905" t="str">
        <f>IF(Table134[[#This Row],[Date (MM/DD/YYYY)]]="","",MONTH(Table134[[#This Row],[Date (MM/DD/YYYY)]]))</f>
        <v/>
      </c>
    </row>
    <row r="906" spans="6:11" x14ac:dyDescent="0.25">
      <c r="F906">
        <f>SUM(Table134[[#This Row],[Light Brown]:[White]])</f>
        <v>0</v>
      </c>
      <c r="H906" t="e">
        <f>Table134[[#This Row],[Total Eggs]]/Table134[[#This Row],['# Hens]]</f>
        <v>#DIV/0!</v>
      </c>
      <c r="J906">
        <f>YEAR(Table134[[#This Row],[Date (MM/DD/YYYY)]])</f>
        <v>1900</v>
      </c>
      <c r="K906" t="str">
        <f>IF(Table134[[#This Row],[Date (MM/DD/YYYY)]]="","",MONTH(Table134[[#This Row],[Date (MM/DD/YYYY)]]))</f>
        <v/>
      </c>
    </row>
    <row r="907" spans="6:11" x14ac:dyDescent="0.25">
      <c r="F907">
        <f>SUM(Table134[[#This Row],[Light Brown]:[White]])</f>
        <v>0</v>
      </c>
      <c r="H907" t="e">
        <f>Table134[[#This Row],[Total Eggs]]/Table134[[#This Row],['# Hens]]</f>
        <v>#DIV/0!</v>
      </c>
      <c r="J907">
        <f>YEAR(Table134[[#This Row],[Date (MM/DD/YYYY)]])</f>
        <v>1900</v>
      </c>
      <c r="K907" t="str">
        <f>IF(Table134[[#This Row],[Date (MM/DD/YYYY)]]="","",MONTH(Table134[[#This Row],[Date (MM/DD/YYYY)]]))</f>
        <v/>
      </c>
    </row>
    <row r="908" spans="6:11" x14ac:dyDescent="0.25">
      <c r="F908">
        <f>SUM(Table134[[#This Row],[Light Brown]:[White]])</f>
        <v>0</v>
      </c>
      <c r="H908" t="e">
        <f>Table134[[#This Row],[Total Eggs]]/Table134[[#This Row],['# Hens]]</f>
        <v>#DIV/0!</v>
      </c>
      <c r="J908">
        <f>YEAR(Table134[[#This Row],[Date (MM/DD/YYYY)]])</f>
        <v>1900</v>
      </c>
      <c r="K908" t="str">
        <f>IF(Table134[[#This Row],[Date (MM/DD/YYYY)]]="","",MONTH(Table134[[#This Row],[Date (MM/DD/YYYY)]]))</f>
        <v/>
      </c>
    </row>
    <row r="909" spans="6:11" x14ac:dyDescent="0.25">
      <c r="F909">
        <f>SUM(Table134[[#This Row],[Light Brown]:[White]])</f>
        <v>0</v>
      </c>
      <c r="H909" t="e">
        <f>Table134[[#This Row],[Total Eggs]]/Table134[[#This Row],['# Hens]]</f>
        <v>#DIV/0!</v>
      </c>
      <c r="J909">
        <f>YEAR(Table134[[#This Row],[Date (MM/DD/YYYY)]])</f>
        <v>1900</v>
      </c>
      <c r="K909" t="str">
        <f>IF(Table134[[#This Row],[Date (MM/DD/YYYY)]]="","",MONTH(Table134[[#This Row],[Date (MM/DD/YYYY)]]))</f>
        <v/>
      </c>
    </row>
    <row r="910" spans="6:11" x14ac:dyDescent="0.25">
      <c r="F910">
        <f>SUM(Table134[[#This Row],[Light Brown]:[White]])</f>
        <v>0</v>
      </c>
      <c r="H910" t="e">
        <f>Table134[[#This Row],[Total Eggs]]/Table134[[#This Row],['# Hens]]</f>
        <v>#DIV/0!</v>
      </c>
      <c r="J910">
        <f>YEAR(Table134[[#This Row],[Date (MM/DD/YYYY)]])</f>
        <v>1900</v>
      </c>
      <c r="K910" t="str">
        <f>IF(Table134[[#This Row],[Date (MM/DD/YYYY)]]="","",MONTH(Table134[[#This Row],[Date (MM/DD/YYYY)]]))</f>
        <v/>
      </c>
    </row>
    <row r="911" spans="6:11" x14ac:dyDescent="0.25">
      <c r="F911">
        <f>SUM(Table134[[#This Row],[Light Brown]:[White]])</f>
        <v>0</v>
      </c>
      <c r="H911" t="e">
        <f>Table134[[#This Row],[Total Eggs]]/Table134[[#This Row],['# Hens]]</f>
        <v>#DIV/0!</v>
      </c>
      <c r="J911">
        <f>YEAR(Table134[[#This Row],[Date (MM/DD/YYYY)]])</f>
        <v>1900</v>
      </c>
      <c r="K911" t="str">
        <f>IF(Table134[[#This Row],[Date (MM/DD/YYYY)]]="","",MONTH(Table134[[#This Row],[Date (MM/DD/YYYY)]]))</f>
        <v/>
      </c>
    </row>
    <row r="912" spans="6:11" x14ac:dyDescent="0.25">
      <c r="F912">
        <f>SUM(Table134[[#This Row],[Light Brown]:[White]])</f>
        <v>0</v>
      </c>
      <c r="H912" t="e">
        <f>Table134[[#This Row],[Total Eggs]]/Table134[[#This Row],['# Hens]]</f>
        <v>#DIV/0!</v>
      </c>
      <c r="J912">
        <f>YEAR(Table134[[#This Row],[Date (MM/DD/YYYY)]])</f>
        <v>1900</v>
      </c>
      <c r="K912" t="str">
        <f>IF(Table134[[#This Row],[Date (MM/DD/YYYY)]]="","",MONTH(Table134[[#This Row],[Date (MM/DD/YYYY)]]))</f>
        <v/>
      </c>
    </row>
    <row r="913" spans="6:11" x14ac:dyDescent="0.25">
      <c r="F913">
        <f>SUM(Table134[[#This Row],[Light Brown]:[White]])</f>
        <v>0</v>
      </c>
      <c r="H913" t="e">
        <f>Table134[[#This Row],[Total Eggs]]/Table134[[#This Row],['# Hens]]</f>
        <v>#DIV/0!</v>
      </c>
      <c r="J913">
        <f>YEAR(Table134[[#This Row],[Date (MM/DD/YYYY)]])</f>
        <v>1900</v>
      </c>
      <c r="K913" t="str">
        <f>IF(Table134[[#This Row],[Date (MM/DD/YYYY)]]="","",MONTH(Table134[[#This Row],[Date (MM/DD/YYYY)]]))</f>
        <v/>
      </c>
    </row>
    <row r="914" spans="6:11" x14ac:dyDescent="0.25">
      <c r="F914">
        <f>SUM(Table134[[#This Row],[Light Brown]:[White]])</f>
        <v>0</v>
      </c>
      <c r="H914" t="e">
        <f>Table134[[#This Row],[Total Eggs]]/Table134[[#This Row],['# Hens]]</f>
        <v>#DIV/0!</v>
      </c>
      <c r="J914">
        <f>YEAR(Table134[[#This Row],[Date (MM/DD/YYYY)]])</f>
        <v>1900</v>
      </c>
      <c r="K914" t="str">
        <f>IF(Table134[[#This Row],[Date (MM/DD/YYYY)]]="","",MONTH(Table134[[#This Row],[Date (MM/DD/YYYY)]]))</f>
        <v/>
      </c>
    </row>
    <row r="915" spans="6:11" x14ac:dyDescent="0.25">
      <c r="F915">
        <f>SUM(Table134[[#This Row],[Light Brown]:[White]])</f>
        <v>0</v>
      </c>
      <c r="H915" t="e">
        <f>Table134[[#This Row],[Total Eggs]]/Table134[[#This Row],['# Hens]]</f>
        <v>#DIV/0!</v>
      </c>
      <c r="J915">
        <f>YEAR(Table134[[#This Row],[Date (MM/DD/YYYY)]])</f>
        <v>1900</v>
      </c>
      <c r="K915" t="str">
        <f>IF(Table134[[#This Row],[Date (MM/DD/YYYY)]]="","",MONTH(Table134[[#This Row],[Date (MM/DD/YYYY)]]))</f>
        <v/>
      </c>
    </row>
    <row r="916" spans="6:11" x14ac:dyDescent="0.25">
      <c r="F916">
        <f>SUM(Table134[[#This Row],[Light Brown]:[White]])</f>
        <v>0</v>
      </c>
      <c r="H916" t="e">
        <f>Table134[[#This Row],[Total Eggs]]/Table134[[#This Row],['# Hens]]</f>
        <v>#DIV/0!</v>
      </c>
      <c r="J916">
        <f>YEAR(Table134[[#This Row],[Date (MM/DD/YYYY)]])</f>
        <v>1900</v>
      </c>
      <c r="K916" t="str">
        <f>IF(Table134[[#This Row],[Date (MM/DD/YYYY)]]="","",MONTH(Table134[[#This Row],[Date (MM/DD/YYYY)]]))</f>
        <v/>
      </c>
    </row>
    <row r="917" spans="6:11" x14ac:dyDescent="0.25">
      <c r="F917">
        <f>SUM(Table134[[#This Row],[Light Brown]:[White]])</f>
        <v>0</v>
      </c>
      <c r="H917" t="e">
        <f>Table134[[#This Row],[Total Eggs]]/Table134[[#This Row],['# Hens]]</f>
        <v>#DIV/0!</v>
      </c>
      <c r="J917">
        <f>YEAR(Table134[[#This Row],[Date (MM/DD/YYYY)]])</f>
        <v>1900</v>
      </c>
      <c r="K917" t="str">
        <f>IF(Table134[[#This Row],[Date (MM/DD/YYYY)]]="","",MONTH(Table134[[#This Row],[Date (MM/DD/YYYY)]]))</f>
        <v/>
      </c>
    </row>
    <row r="918" spans="6:11" x14ac:dyDescent="0.25">
      <c r="F918">
        <f>SUM(Table134[[#This Row],[Light Brown]:[White]])</f>
        <v>0</v>
      </c>
      <c r="H918" t="e">
        <f>Table134[[#This Row],[Total Eggs]]/Table134[[#This Row],['# Hens]]</f>
        <v>#DIV/0!</v>
      </c>
      <c r="J918">
        <f>YEAR(Table134[[#This Row],[Date (MM/DD/YYYY)]])</f>
        <v>1900</v>
      </c>
      <c r="K918" t="str">
        <f>IF(Table134[[#This Row],[Date (MM/DD/YYYY)]]="","",MONTH(Table134[[#This Row],[Date (MM/DD/YYYY)]]))</f>
        <v/>
      </c>
    </row>
    <row r="919" spans="6:11" x14ac:dyDescent="0.25">
      <c r="F919">
        <f>SUM(Table134[[#This Row],[Light Brown]:[White]])</f>
        <v>0</v>
      </c>
      <c r="H919" t="e">
        <f>Table134[[#This Row],[Total Eggs]]/Table134[[#This Row],['# Hens]]</f>
        <v>#DIV/0!</v>
      </c>
      <c r="J919">
        <f>YEAR(Table134[[#This Row],[Date (MM/DD/YYYY)]])</f>
        <v>1900</v>
      </c>
      <c r="K919" t="str">
        <f>IF(Table134[[#This Row],[Date (MM/DD/YYYY)]]="","",MONTH(Table134[[#This Row],[Date (MM/DD/YYYY)]]))</f>
        <v/>
      </c>
    </row>
    <row r="920" spans="6:11" x14ac:dyDescent="0.25">
      <c r="F920">
        <f>SUM(Table134[[#This Row],[Light Brown]:[White]])</f>
        <v>0</v>
      </c>
      <c r="H920" t="e">
        <f>Table134[[#This Row],[Total Eggs]]/Table134[[#This Row],['# Hens]]</f>
        <v>#DIV/0!</v>
      </c>
      <c r="J920">
        <f>YEAR(Table134[[#This Row],[Date (MM/DD/YYYY)]])</f>
        <v>1900</v>
      </c>
      <c r="K920" t="str">
        <f>IF(Table134[[#This Row],[Date (MM/DD/YYYY)]]="","",MONTH(Table134[[#This Row],[Date (MM/DD/YYYY)]]))</f>
        <v/>
      </c>
    </row>
    <row r="921" spans="6:11" x14ac:dyDescent="0.25">
      <c r="F921">
        <f>SUM(Table134[[#This Row],[Light Brown]:[White]])</f>
        <v>0</v>
      </c>
      <c r="H921" t="e">
        <f>Table134[[#This Row],[Total Eggs]]/Table134[[#This Row],['# Hens]]</f>
        <v>#DIV/0!</v>
      </c>
      <c r="J921">
        <f>YEAR(Table134[[#This Row],[Date (MM/DD/YYYY)]])</f>
        <v>1900</v>
      </c>
      <c r="K921" t="str">
        <f>IF(Table134[[#This Row],[Date (MM/DD/YYYY)]]="","",MONTH(Table134[[#This Row],[Date (MM/DD/YYYY)]]))</f>
        <v/>
      </c>
    </row>
    <row r="922" spans="6:11" x14ac:dyDescent="0.25">
      <c r="F922">
        <f>SUM(Table134[[#This Row],[Light Brown]:[White]])</f>
        <v>0</v>
      </c>
      <c r="H922" t="e">
        <f>Table134[[#This Row],[Total Eggs]]/Table134[[#This Row],['# Hens]]</f>
        <v>#DIV/0!</v>
      </c>
      <c r="J922">
        <f>YEAR(Table134[[#This Row],[Date (MM/DD/YYYY)]])</f>
        <v>1900</v>
      </c>
      <c r="K922" t="str">
        <f>IF(Table134[[#This Row],[Date (MM/DD/YYYY)]]="","",MONTH(Table134[[#This Row],[Date (MM/DD/YYYY)]]))</f>
        <v/>
      </c>
    </row>
    <row r="923" spans="6:11" x14ac:dyDescent="0.25">
      <c r="F923">
        <f>SUM(Table134[[#This Row],[Light Brown]:[White]])</f>
        <v>0</v>
      </c>
      <c r="H923" t="e">
        <f>Table134[[#This Row],[Total Eggs]]/Table134[[#This Row],['# Hens]]</f>
        <v>#DIV/0!</v>
      </c>
      <c r="J923">
        <f>YEAR(Table134[[#This Row],[Date (MM/DD/YYYY)]])</f>
        <v>1900</v>
      </c>
      <c r="K923" t="str">
        <f>IF(Table134[[#This Row],[Date (MM/DD/YYYY)]]="","",MONTH(Table134[[#This Row],[Date (MM/DD/YYYY)]]))</f>
        <v/>
      </c>
    </row>
    <row r="924" spans="6:11" x14ac:dyDescent="0.25">
      <c r="F924">
        <f>SUM(Table134[[#This Row],[Light Brown]:[White]])</f>
        <v>0</v>
      </c>
      <c r="H924" t="e">
        <f>Table134[[#This Row],[Total Eggs]]/Table134[[#This Row],['# Hens]]</f>
        <v>#DIV/0!</v>
      </c>
      <c r="J924">
        <f>YEAR(Table134[[#This Row],[Date (MM/DD/YYYY)]])</f>
        <v>1900</v>
      </c>
      <c r="K924" t="str">
        <f>IF(Table134[[#This Row],[Date (MM/DD/YYYY)]]="","",MONTH(Table134[[#This Row],[Date (MM/DD/YYYY)]]))</f>
        <v/>
      </c>
    </row>
    <row r="925" spans="6:11" x14ac:dyDescent="0.25">
      <c r="F925">
        <f>SUM(Table134[[#This Row],[Light Brown]:[White]])</f>
        <v>0</v>
      </c>
      <c r="H925" t="e">
        <f>Table134[[#This Row],[Total Eggs]]/Table134[[#This Row],['# Hens]]</f>
        <v>#DIV/0!</v>
      </c>
      <c r="J925">
        <f>YEAR(Table134[[#This Row],[Date (MM/DD/YYYY)]])</f>
        <v>1900</v>
      </c>
      <c r="K925" t="str">
        <f>IF(Table134[[#This Row],[Date (MM/DD/YYYY)]]="","",MONTH(Table134[[#This Row],[Date (MM/DD/YYYY)]]))</f>
        <v/>
      </c>
    </row>
    <row r="926" spans="6:11" x14ac:dyDescent="0.25">
      <c r="F926">
        <f>SUM(Table134[[#This Row],[Light Brown]:[White]])</f>
        <v>0</v>
      </c>
      <c r="H926" t="e">
        <f>Table134[[#This Row],[Total Eggs]]/Table134[[#This Row],['# Hens]]</f>
        <v>#DIV/0!</v>
      </c>
      <c r="J926">
        <f>YEAR(Table134[[#This Row],[Date (MM/DD/YYYY)]])</f>
        <v>1900</v>
      </c>
      <c r="K926" t="str">
        <f>IF(Table134[[#This Row],[Date (MM/DD/YYYY)]]="","",MONTH(Table134[[#This Row],[Date (MM/DD/YYYY)]]))</f>
        <v/>
      </c>
    </row>
    <row r="927" spans="6:11" x14ac:dyDescent="0.25">
      <c r="F927">
        <f>SUM(Table134[[#This Row],[Light Brown]:[White]])</f>
        <v>0</v>
      </c>
      <c r="H927" t="e">
        <f>Table134[[#This Row],[Total Eggs]]/Table134[[#This Row],['# Hens]]</f>
        <v>#DIV/0!</v>
      </c>
      <c r="J927">
        <f>YEAR(Table134[[#This Row],[Date (MM/DD/YYYY)]])</f>
        <v>1900</v>
      </c>
      <c r="K927" t="str">
        <f>IF(Table134[[#This Row],[Date (MM/DD/YYYY)]]="","",MONTH(Table134[[#This Row],[Date (MM/DD/YYYY)]]))</f>
        <v/>
      </c>
    </row>
    <row r="928" spans="6:11" x14ac:dyDescent="0.25">
      <c r="F928">
        <f>SUM(Table134[[#This Row],[Light Brown]:[White]])</f>
        <v>0</v>
      </c>
      <c r="H928" t="e">
        <f>Table134[[#This Row],[Total Eggs]]/Table134[[#This Row],['# Hens]]</f>
        <v>#DIV/0!</v>
      </c>
      <c r="J928">
        <f>YEAR(Table134[[#This Row],[Date (MM/DD/YYYY)]])</f>
        <v>1900</v>
      </c>
      <c r="K928" t="str">
        <f>IF(Table134[[#This Row],[Date (MM/DD/YYYY)]]="","",MONTH(Table134[[#This Row],[Date (MM/DD/YYYY)]]))</f>
        <v/>
      </c>
    </row>
    <row r="929" spans="6:11" x14ac:dyDescent="0.25">
      <c r="F929">
        <f>SUM(Table134[[#This Row],[Light Brown]:[White]])</f>
        <v>0</v>
      </c>
      <c r="H929" t="e">
        <f>Table134[[#This Row],[Total Eggs]]/Table134[[#This Row],['# Hens]]</f>
        <v>#DIV/0!</v>
      </c>
      <c r="J929">
        <f>YEAR(Table134[[#This Row],[Date (MM/DD/YYYY)]])</f>
        <v>1900</v>
      </c>
      <c r="K929" t="str">
        <f>IF(Table134[[#This Row],[Date (MM/DD/YYYY)]]="","",MONTH(Table134[[#This Row],[Date (MM/DD/YYYY)]]))</f>
        <v/>
      </c>
    </row>
    <row r="930" spans="6:11" x14ac:dyDescent="0.25">
      <c r="F930">
        <f>SUM(Table134[[#This Row],[Light Brown]:[White]])</f>
        <v>0</v>
      </c>
      <c r="H930" t="e">
        <f>Table134[[#This Row],[Total Eggs]]/Table134[[#This Row],['# Hens]]</f>
        <v>#DIV/0!</v>
      </c>
      <c r="J930">
        <f>YEAR(Table134[[#This Row],[Date (MM/DD/YYYY)]])</f>
        <v>1900</v>
      </c>
      <c r="K930" t="str">
        <f>IF(Table134[[#This Row],[Date (MM/DD/YYYY)]]="","",MONTH(Table134[[#This Row],[Date (MM/DD/YYYY)]]))</f>
        <v/>
      </c>
    </row>
    <row r="931" spans="6:11" x14ac:dyDescent="0.25">
      <c r="F931">
        <f>SUM(Table134[[#This Row],[Light Brown]:[White]])</f>
        <v>0</v>
      </c>
      <c r="H931" t="e">
        <f>Table134[[#This Row],[Total Eggs]]/Table134[[#This Row],['# Hens]]</f>
        <v>#DIV/0!</v>
      </c>
      <c r="J931">
        <f>YEAR(Table134[[#This Row],[Date (MM/DD/YYYY)]])</f>
        <v>1900</v>
      </c>
      <c r="K931" t="str">
        <f>IF(Table134[[#This Row],[Date (MM/DD/YYYY)]]="","",MONTH(Table134[[#This Row],[Date (MM/DD/YYYY)]]))</f>
        <v/>
      </c>
    </row>
    <row r="932" spans="6:11" x14ac:dyDescent="0.25">
      <c r="F932">
        <f>SUM(Table134[[#This Row],[Light Brown]:[White]])</f>
        <v>0</v>
      </c>
      <c r="H932" t="e">
        <f>Table134[[#This Row],[Total Eggs]]/Table134[[#This Row],['# Hens]]</f>
        <v>#DIV/0!</v>
      </c>
      <c r="J932">
        <f>YEAR(Table134[[#This Row],[Date (MM/DD/YYYY)]])</f>
        <v>1900</v>
      </c>
      <c r="K932" t="str">
        <f>IF(Table134[[#This Row],[Date (MM/DD/YYYY)]]="","",MONTH(Table134[[#This Row],[Date (MM/DD/YYYY)]]))</f>
        <v/>
      </c>
    </row>
    <row r="933" spans="6:11" x14ac:dyDescent="0.25">
      <c r="F933">
        <f>SUM(Table134[[#This Row],[Light Brown]:[White]])</f>
        <v>0</v>
      </c>
      <c r="H933" t="e">
        <f>Table134[[#This Row],[Total Eggs]]/Table134[[#This Row],['# Hens]]</f>
        <v>#DIV/0!</v>
      </c>
      <c r="J933">
        <f>YEAR(Table134[[#This Row],[Date (MM/DD/YYYY)]])</f>
        <v>1900</v>
      </c>
      <c r="K933" t="str">
        <f>IF(Table134[[#This Row],[Date (MM/DD/YYYY)]]="","",MONTH(Table134[[#This Row],[Date (MM/DD/YYYY)]]))</f>
        <v/>
      </c>
    </row>
    <row r="934" spans="6:11" x14ac:dyDescent="0.25">
      <c r="F934">
        <f>SUM(Table134[[#This Row],[Light Brown]:[White]])</f>
        <v>0</v>
      </c>
      <c r="H934" t="e">
        <f>Table134[[#This Row],[Total Eggs]]/Table134[[#This Row],['# Hens]]</f>
        <v>#DIV/0!</v>
      </c>
      <c r="J934">
        <f>YEAR(Table134[[#This Row],[Date (MM/DD/YYYY)]])</f>
        <v>1900</v>
      </c>
      <c r="K934" t="str">
        <f>IF(Table134[[#This Row],[Date (MM/DD/YYYY)]]="","",MONTH(Table134[[#This Row],[Date (MM/DD/YYYY)]]))</f>
        <v/>
      </c>
    </row>
    <row r="935" spans="6:11" x14ac:dyDescent="0.25">
      <c r="F935">
        <f>SUM(Table134[[#This Row],[Light Brown]:[White]])</f>
        <v>0</v>
      </c>
      <c r="H935" t="e">
        <f>Table134[[#This Row],[Total Eggs]]/Table134[[#This Row],['# Hens]]</f>
        <v>#DIV/0!</v>
      </c>
      <c r="J935">
        <f>YEAR(Table134[[#This Row],[Date (MM/DD/YYYY)]])</f>
        <v>1900</v>
      </c>
      <c r="K935" t="str">
        <f>IF(Table134[[#This Row],[Date (MM/DD/YYYY)]]="","",MONTH(Table134[[#This Row],[Date (MM/DD/YYYY)]]))</f>
        <v/>
      </c>
    </row>
    <row r="936" spans="6:11" x14ac:dyDescent="0.25">
      <c r="F936">
        <f>SUM(Table134[[#This Row],[Light Brown]:[White]])</f>
        <v>0</v>
      </c>
      <c r="H936" t="e">
        <f>Table134[[#This Row],[Total Eggs]]/Table134[[#This Row],['# Hens]]</f>
        <v>#DIV/0!</v>
      </c>
      <c r="J936">
        <f>YEAR(Table134[[#This Row],[Date (MM/DD/YYYY)]])</f>
        <v>1900</v>
      </c>
      <c r="K936" t="str">
        <f>IF(Table134[[#This Row],[Date (MM/DD/YYYY)]]="","",MONTH(Table134[[#This Row],[Date (MM/DD/YYYY)]]))</f>
        <v/>
      </c>
    </row>
    <row r="937" spans="6:11" x14ac:dyDescent="0.25">
      <c r="F937">
        <f>SUM(Table134[[#This Row],[Light Brown]:[White]])</f>
        <v>0</v>
      </c>
      <c r="H937" t="e">
        <f>Table134[[#This Row],[Total Eggs]]/Table134[[#This Row],['# Hens]]</f>
        <v>#DIV/0!</v>
      </c>
      <c r="J937">
        <f>YEAR(Table134[[#This Row],[Date (MM/DD/YYYY)]])</f>
        <v>1900</v>
      </c>
      <c r="K937" t="str">
        <f>IF(Table134[[#This Row],[Date (MM/DD/YYYY)]]="","",MONTH(Table134[[#This Row],[Date (MM/DD/YYYY)]]))</f>
        <v/>
      </c>
    </row>
    <row r="938" spans="6:11" x14ac:dyDescent="0.25">
      <c r="F938">
        <f>SUM(Table134[[#This Row],[Light Brown]:[White]])</f>
        <v>0</v>
      </c>
      <c r="H938" t="e">
        <f>Table134[[#This Row],[Total Eggs]]/Table134[[#This Row],['# Hens]]</f>
        <v>#DIV/0!</v>
      </c>
      <c r="J938">
        <f>YEAR(Table134[[#This Row],[Date (MM/DD/YYYY)]])</f>
        <v>1900</v>
      </c>
      <c r="K938" t="str">
        <f>IF(Table134[[#This Row],[Date (MM/DD/YYYY)]]="","",MONTH(Table134[[#This Row],[Date (MM/DD/YYYY)]]))</f>
        <v/>
      </c>
    </row>
    <row r="939" spans="6:11" x14ac:dyDescent="0.25">
      <c r="F939">
        <f>SUM(Table134[[#This Row],[Light Brown]:[White]])</f>
        <v>0</v>
      </c>
      <c r="H939" t="e">
        <f>Table134[[#This Row],[Total Eggs]]/Table134[[#This Row],['# Hens]]</f>
        <v>#DIV/0!</v>
      </c>
      <c r="J939">
        <f>YEAR(Table134[[#This Row],[Date (MM/DD/YYYY)]])</f>
        <v>1900</v>
      </c>
      <c r="K939" t="str">
        <f>IF(Table134[[#This Row],[Date (MM/DD/YYYY)]]="","",MONTH(Table134[[#This Row],[Date (MM/DD/YYYY)]]))</f>
        <v/>
      </c>
    </row>
    <row r="940" spans="6:11" x14ac:dyDescent="0.25">
      <c r="F940">
        <f>SUM(Table134[[#This Row],[Light Brown]:[White]])</f>
        <v>0</v>
      </c>
      <c r="H940" t="e">
        <f>Table134[[#This Row],[Total Eggs]]/Table134[[#This Row],['# Hens]]</f>
        <v>#DIV/0!</v>
      </c>
      <c r="J940">
        <f>YEAR(Table134[[#This Row],[Date (MM/DD/YYYY)]])</f>
        <v>1900</v>
      </c>
      <c r="K940" t="str">
        <f>IF(Table134[[#This Row],[Date (MM/DD/YYYY)]]="","",MONTH(Table134[[#This Row],[Date (MM/DD/YYYY)]]))</f>
        <v/>
      </c>
    </row>
    <row r="941" spans="6:11" x14ac:dyDescent="0.25">
      <c r="F941">
        <f>SUM(Table134[[#This Row],[Light Brown]:[White]])</f>
        <v>0</v>
      </c>
      <c r="H941" t="e">
        <f>Table134[[#This Row],[Total Eggs]]/Table134[[#This Row],['# Hens]]</f>
        <v>#DIV/0!</v>
      </c>
      <c r="J941">
        <f>YEAR(Table134[[#This Row],[Date (MM/DD/YYYY)]])</f>
        <v>1900</v>
      </c>
      <c r="K941" t="str">
        <f>IF(Table134[[#This Row],[Date (MM/DD/YYYY)]]="","",MONTH(Table134[[#This Row],[Date (MM/DD/YYYY)]]))</f>
        <v/>
      </c>
    </row>
    <row r="942" spans="6:11" x14ac:dyDescent="0.25">
      <c r="F942">
        <f>SUM(Table134[[#This Row],[Light Brown]:[White]])</f>
        <v>0</v>
      </c>
      <c r="H942" t="e">
        <f>Table134[[#This Row],[Total Eggs]]/Table134[[#This Row],['# Hens]]</f>
        <v>#DIV/0!</v>
      </c>
      <c r="J942">
        <f>YEAR(Table134[[#This Row],[Date (MM/DD/YYYY)]])</f>
        <v>1900</v>
      </c>
      <c r="K942" t="str">
        <f>IF(Table134[[#This Row],[Date (MM/DD/YYYY)]]="","",MONTH(Table134[[#This Row],[Date (MM/DD/YYYY)]]))</f>
        <v/>
      </c>
    </row>
    <row r="943" spans="6:11" x14ac:dyDescent="0.25">
      <c r="F943">
        <f>SUM(Table134[[#This Row],[Light Brown]:[White]])</f>
        <v>0</v>
      </c>
      <c r="H943" t="e">
        <f>Table134[[#This Row],[Total Eggs]]/Table134[[#This Row],['# Hens]]</f>
        <v>#DIV/0!</v>
      </c>
      <c r="J943">
        <f>YEAR(Table134[[#This Row],[Date (MM/DD/YYYY)]])</f>
        <v>1900</v>
      </c>
      <c r="K943" t="str">
        <f>IF(Table134[[#This Row],[Date (MM/DD/YYYY)]]="","",MONTH(Table134[[#This Row],[Date (MM/DD/YYYY)]]))</f>
        <v/>
      </c>
    </row>
    <row r="944" spans="6:11" x14ac:dyDescent="0.25">
      <c r="F944">
        <f>SUM(Table134[[#This Row],[Light Brown]:[White]])</f>
        <v>0</v>
      </c>
      <c r="H944" t="e">
        <f>Table134[[#This Row],[Total Eggs]]/Table134[[#This Row],['# Hens]]</f>
        <v>#DIV/0!</v>
      </c>
      <c r="J944">
        <f>YEAR(Table134[[#This Row],[Date (MM/DD/YYYY)]])</f>
        <v>1900</v>
      </c>
      <c r="K944" t="str">
        <f>IF(Table134[[#This Row],[Date (MM/DD/YYYY)]]="","",MONTH(Table134[[#This Row],[Date (MM/DD/YYYY)]]))</f>
        <v/>
      </c>
    </row>
    <row r="945" spans="6:11" x14ac:dyDescent="0.25">
      <c r="F945">
        <f>SUM(Table134[[#This Row],[Light Brown]:[White]])</f>
        <v>0</v>
      </c>
      <c r="H945" t="e">
        <f>Table134[[#This Row],[Total Eggs]]/Table134[[#This Row],['# Hens]]</f>
        <v>#DIV/0!</v>
      </c>
      <c r="J945">
        <f>YEAR(Table134[[#This Row],[Date (MM/DD/YYYY)]])</f>
        <v>1900</v>
      </c>
      <c r="K945" t="str">
        <f>IF(Table134[[#This Row],[Date (MM/DD/YYYY)]]="","",MONTH(Table134[[#This Row],[Date (MM/DD/YYYY)]]))</f>
        <v/>
      </c>
    </row>
    <row r="946" spans="6:11" x14ac:dyDescent="0.25">
      <c r="F946">
        <f>SUM(Table134[[#This Row],[Light Brown]:[White]])</f>
        <v>0</v>
      </c>
      <c r="H946" t="e">
        <f>Table134[[#This Row],[Total Eggs]]/Table134[[#This Row],['# Hens]]</f>
        <v>#DIV/0!</v>
      </c>
      <c r="J946">
        <f>YEAR(Table134[[#This Row],[Date (MM/DD/YYYY)]])</f>
        <v>1900</v>
      </c>
      <c r="K946" t="str">
        <f>IF(Table134[[#This Row],[Date (MM/DD/YYYY)]]="","",MONTH(Table134[[#This Row],[Date (MM/DD/YYYY)]]))</f>
        <v/>
      </c>
    </row>
    <row r="947" spans="6:11" x14ac:dyDescent="0.25">
      <c r="F947">
        <f>SUM(Table134[[#This Row],[Light Brown]:[White]])</f>
        <v>0</v>
      </c>
      <c r="H947" t="e">
        <f>Table134[[#This Row],[Total Eggs]]/Table134[[#This Row],['# Hens]]</f>
        <v>#DIV/0!</v>
      </c>
      <c r="J947">
        <f>YEAR(Table134[[#This Row],[Date (MM/DD/YYYY)]])</f>
        <v>1900</v>
      </c>
      <c r="K947" t="str">
        <f>IF(Table134[[#This Row],[Date (MM/DD/YYYY)]]="","",MONTH(Table134[[#This Row],[Date (MM/DD/YYYY)]]))</f>
        <v/>
      </c>
    </row>
    <row r="948" spans="6:11" x14ac:dyDescent="0.25">
      <c r="F948">
        <f>SUM(Table134[[#This Row],[Light Brown]:[White]])</f>
        <v>0</v>
      </c>
      <c r="H948" t="e">
        <f>Table134[[#This Row],[Total Eggs]]/Table134[[#This Row],['# Hens]]</f>
        <v>#DIV/0!</v>
      </c>
      <c r="J948">
        <f>YEAR(Table134[[#This Row],[Date (MM/DD/YYYY)]])</f>
        <v>1900</v>
      </c>
      <c r="K948" t="str">
        <f>IF(Table134[[#This Row],[Date (MM/DD/YYYY)]]="","",MONTH(Table134[[#This Row],[Date (MM/DD/YYYY)]]))</f>
        <v/>
      </c>
    </row>
    <row r="949" spans="6:11" x14ac:dyDescent="0.25">
      <c r="F949">
        <f>SUM(Table134[[#This Row],[Light Brown]:[White]])</f>
        <v>0</v>
      </c>
      <c r="H949" t="e">
        <f>Table134[[#This Row],[Total Eggs]]/Table134[[#This Row],['# Hens]]</f>
        <v>#DIV/0!</v>
      </c>
      <c r="J949">
        <f>YEAR(Table134[[#This Row],[Date (MM/DD/YYYY)]])</f>
        <v>1900</v>
      </c>
      <c r="K949" t="str">
        <f>IF(Table134[[#This Row],[Date (MM/DD/YYYY)]]="","",MONTH(Table134[[#This Row],[Date (MM/DD/YYYY)]]))</f>
        <v/>
      </c>
    </row>
    <row r="950" spans="6:11" x14ac:dyDescent="0.25">
      <c r="F950">
        <f>SUM(Table134[[#This Row],[Light Brown]:[White]])</f>
        <v>0</v>
      </c>
      <c r="H950" t="e">
        <f>Table134[[#This Row],[Total Eggs]]/Table134[[#This Row],['# Hens]]</f>
        <v>#DIV/0!</v>
      </c>
      <c r="J950">
        <f>YEAR(Table134[[#This Row],[Date (MM/DD/YYYY)]])</f>
        <v>1900</v>
      </c>
      <c r="K950" t="str">
        <f>IF(Table134[[#This Row],[Date (MM/DD/YYYY)]]="","",MONTH(Table134[[#This Row],[Date (MM/DD/YYYY)]]))</f>
        <v/>
      </c>
    </row>
    <row r="951" spans="6:11" x14ac:dyDescent="0.25">
      <c r="F951">
        <f>SUM(Table134[[#This Row],[Light Brown]:[White]])</f>
        <v>0</v>
      </c>
      <c r="H951" t="e">
        <f>Table134[[#This Row],[Total Eggs]]/Table134[[#This Row],['# Hens]]</f>
        <v>#DIV/0!</v>
      </c>
      <c r="J951">
        <f>YEAR(Table134[[#This Row],[Date (MM/DD/YYYY)]])</f>
        <v>1900</v>
      </c>
      <c r="K951" t="str">
        <f>IF(Table134[[#This Row],[Date (MM/DD/YYYY)]]="","",MONTH(Table134[[#This Row],[Date (MM/DD/YYYY)]]))</f>
        <v/>
      </c>
    </row>
    <row r="952" spans="6:11" x14ac:dyDescent="0.25">
      <c r="F952">
        <f>SUM(Table134[[#This Row],[Light Brown]:[White]])</f>
        <v>0</v>
      </c>
      <c r="H952" t="e">
        <f>Table134[[#This Row],[Total Eggs]]/Table134[[#This Row],['# Hens]]</f>
        <v>#DIV/0!</v>
      </c>
      <c r="J952">
        <f>YEAR(Table134[[#This Row],[Date (MM/DD/YYYY)]])</f>
        <v>1900</v>
      </c>
      <c r="K952" t="str">
        <f>IF(Table134[[#This Row],[Date (MM/DD/YYYY)]]="","",MONTH(Table134[[#This Row],[Date (MM/DD/YYYY)]]))</f>
        <v/>
      </c>
    </row>
    <row r="953" spans="6:11" x14ac:dyDescent="0.25">
      <c r="F953">
        <f>SUM(Table134[[#This Row],[Light Brown]:[White]])</f>
        <v>0</v>
      </c>
      <c r="H953" t="e">
        <f>Table134[[#This Row],[Total Eggs]]/Table134[[#This Row],['# Hens]]</f>
        <v>#DIV/0!</v>
      </c>
      <c r="J953">
        <f>YEAR(Table134[[#This Row],[Date (MM/DD/YYYY)]])</f>
        <v>1900</v>
      </c>
      <c r="K953" t="str">
        <f>IF(Table134[[#This Row],[Date (MM/DD/YYYY)]]="","",MONTH(Table134[[#This Row],[Date (MM/DD/YYYY)]]))</f>
        <v/>
      </c>
    </row>
    <row r="954" spans="6:11" x14ac:dyDescent="0.25">
      <c r="F954">
        <f>SUM(Table134[[#This Row],[Light Brown]:[White]])</f>
        <v>0</v>
      </c>
      <c r="H954" t="e">
        <f>Table134[[#This Row],[Total Eggs]]/Table134[[#This Row],['# Hens]]</f>
        <v>#DIV/0!</v>
      </c>
      <c r="J954">
        <f>YEAR(Table134[[#This Row],[Date (MM/DD/YYYY)]])</f>
        <v>1900</v>
      </c>
      <c r="K954" t="str">
        <f>IF(Table134[[#This Row],[Date (MM/DD/YYYY)]]="","",MONTH(Table134[[#This Row],[Date (MM/DD/YYYY)]]))</f>
        <v/>
      </c>
    </row>
    <row r="955" spans="6:11" x14ac:dyDescent="0.25">
      <c r="F955">
        <f>SUM(Table134[[#This Row],[Light Brown]:[White]])</f>
        <v>0</v>
      </c>
      <c r="H955" t="e">
        <f>Table134[[#This Row],[Total Eggs]]/Table134[[#This Row],['# Hens]]</f>
        <v>#DIV/0!</v>
      </c>
      <c r="J955">
        <f>YEAR(Table134[[#This Row],[Date (MM/DD/YYYY)]])</f>
        <v>1900</v>
      </c>
      <c r="K955" t="str">
        <f>IF(Table134[[#This Row],[Date (MM/DD/YYYY)]]="","",MONTH(Table134[[#This Row],[Date (MM/DD/YYYY)]]))</f>
        <v/>
      </c>
    </row>
    <row r="956" spans="6:11" x14ac:dyDescent="0.25">
      <c r="F956">
        <f>SUM(Table134[[#This Row],[Light Brown]:[White]])</f>
        <v>0</v>
      </c>
      <c r="H956" t="e">
        <f>Table134[[#This Row],[Total Eggs]]/Table134[[#This Row],['# Hens]]</f>
        <v>#DIV/0!</v>
      </c>
      <c r="J956">
        <f>YEAR(Table134[[#This Row],[Date (MM/DD/YYYY)]])</f>
        <v>1900</v>
      </c>
      <c r="K956" t="str">
        <f>IF(Table134[[#This Row],[Date (MM/DD/YYYY)]]="","",MONTH(Table134[[#This Row],[Date (MM/DD/YYYY)]]))</f>
        <v/>
      </c>
    </row>
    <row r="957" spans="6:11" x14ac:dyDescent="0.25">
      <c r="F957">
        <f>SUM(Table134[[#This Row],[Light Brown]:[White]])</f>
        <v>0</v>
      </c>
      <c r="H957" t="e">
        <f>Table134[[#This Row],[Total Eggs]]/Table134[[#This Row],['# Hens]]</f>
        <v>#DIV/0!</v>
      </c>
      <c r="J957">
        <f>YEAR(Table134[[#This Row],[Date (MM/DD/YYYY)]])</f>
        <v>1900</v>
      </c>
      <c r="K957" t="str">
        <f>IF(Table134[[#This Row],[Date (MM/DD/YYYY)]]="","",MONTH(Table134[[#This Row],[Date (MM/DD/YYYY)]]))</f>
        <v/>
      </c>
    </row>
    <row r="958" spans="6:11" x14ac:dyDescent="0.25">
      <c r="F958">
        <f>SUM(Table134[[#This Row],[Light Brown]:[White]])</f>
        <v>0</v>
      </c>
      <c r="H958" t="e">
        <f>Table134[[#This Row],[Total Eggs]]/Table134[[#This Row],['# Hens]]</f>
        <v>#DIV/0!</v>
      </c>
      <c r="J958">
        <f>YEAR(Table134[[#This Row],[Date (MM/DD/YYYY)]])</f>
        <v>1900</v>
      </c>
      <c r="K958" t="str">
        <f>IF(Table134[[#This Row],[Date (MM/DD/YYYY)]]="","",MONTH(Table134[[#This Row],[Date (MM/DD/YYYY)]]))</f>
        <v/>
      </c>
    </row>
    <row r="959" spans="6:11" x14ac:dyDescent="0.25">
      <c r="F959">
        <f>SUM(Table134[[#This Row],[Light Brown]:[White]])</f>
        <v>0</v>
      </c>
      <c r="H959" t="e">
        <f>Table134[[#This Row],[Total Eggs]]/Table134[[#This Row],['# Hens]]</f>
        <v>#DIV/0!</v>
      </c>
      <c r="J959">
        <f>YEAR(Table134[[#This Row],[Date (MM/DD/YYYY)]])</f>
        <v>1900</v>
      </c>
      <c r="K959" t="str">
        <f>IF(Table134[[#This Row],[Date (MM/DD/YYYY)]]="","",MONTH(Table134[[#This Row],[Date (MM/DD/YYYY)]]))</f>
        <v/>
      </c>
    </row>
    <row r="960" spans="6:11" x14ac:dyDescent="0.25">
      <c r="F960">
        <f>SUM(Table134[[#This Row],[Light Brown]:[White]])</f>
        <v>0</v>
      </c>
      <c r="H960" t="e">
        <f>Table134[[#This Row],[Total Eggs]]/Table134[[#This Row],['# Hens]]</f>
        <v>#DIV/0!</v>
      </c>
      <c r="J960">
        <f>YEAR(Table134[[#This Row],[Date (MM/DD/YYYY)]])</f>
        <v>1900</v>
      </c>
      <c r="K960" t="str">
        <f>IF(Table134[[#This Row],[Date (MM/DD/YYYY)]]="","",MONTH(Table134[[#This Row],[Date (MM/DD/YYYY)]]))</f>
        <v/>
      </c>
    </row>
    <row r="961" spans="6:11" x14ac:dyDescent="0.25">
      <c r="F961">
        <f>SUM(Table134[[#This Row],[Light Brown]:[White]])</f>
        <v>0</v>
      </c>
      <c r="H961" t="e">
        <f>Table134[[#This Row],[Total Eggs]]/Table134[[#This Row],['# Hens]]</f>
        <v>#DIV/0!</v>
      </c>
      <c r="J961">
        <f>YEAR(Table134[[#This Row],[Date (MM/DD/YYYY)]])</f>
        <v>1900</v>
      </c>
      <c r="K961" t="str">
        <f>IF(Table134[[#This Row],[Date (MM/DD/YYYY)]]="","",MONTH(Table134[[#This Row],[Date (MM/DD/YYYY)]]))</f>
        <v/>
      </c>
    </row>
    <row r="962" spans="6:11" x14ac:dyDescent="0.25">
      <c r="F962">
        <f>SUM(Table134[[#This Row],[Light Brown]:[White]])</f>
        <v>0</v>
      </c>
      <c r="H962" t="e">
        <f>Table134[[#This Row],[Total Eggs]]/Table134[[#This Row],['# Hens]]</f>
        <v>#DIV/0!</v>
      </c>
      <c r="J962">
        <f>YEAR(Table134[[#This Row],[Date (MM/DD/YYYY)]])</f>
        <v>1900</v>
      </c>
      <c r="K962" t="str">
        <f>IF(Table134[[#This Row],[Date (MM/DD/YYYY)]]="","",MONTH(Table134[[#This Row],[Date (MM/DD/YYYY)]]))</f>
        <v/>
      </c>
    </row>
    <row r="963" spans="6:11" x14ac:dyDescent="0.25">
      <c r="F963">
        <f>SUM(Table134[[#This Row],[Light Brown]:[White]])</f>
        <v>0</v>
      </c>
      <c r="H963" t="e">
        <f>Table134[[#This Row],[Total Eggs]]/Table134[[#This Row],['# Hens]]</f>
        <v>#DIV/0!</v>
      </c>
      <c r="J963">
        <f>YEAR(Table134[[#This Row],[Date (MM/DD/YYYY)]])</f>
        <v>1900</v>
      </c>
      <c r="K963" t="str">
        <f>IF(Table134[[#This Row],[Date (MM/DD/YYYY)]]="","",MONTH(Table134[[#This Row],[Date (MM/DD/YYYY)]]))</f>
        <v/>
      </c>
    </row>
    <row r="964" spans="6:11" x14ac:dyDescent="0.25">
      <c r="F964">
        <f>SUM(Table134[[#This Row],[Light Brown]:[White]])</f>
        <v>0</v>
      </c>
      <c r="H964" t="e">
        <f>Table134[[#This Row],[Total Eggs]]/Table134[[#This Row],['# Hens]]</f>
        <v>#DIV/0!</v>
      </c>
      <c r="J964">
        <f>YEAR(Table134[[#This Row],[Date (MM/DD/YYYY)]])</f>
        <v>1900</v>
      </c>
      <c r="K964" t="str">
        <f>IF(Table134[[#This Row],[Date (MM/DD/YYYY)]]="","",MONTH(Table134[[#This Row],[Date (MM/DD/YYYY)]]))</f>
        <v/>
      </c>
    </row>
    <row r="965" spans="6:11" x14ac:dyDescent="0.25">
      <c r="F965">
        <f>SUM(Table134[[#This Row],[Light Brown]:[White]])</f>
        <v>0</v>
      </c>
      <c r="H965" t="e">
        <f>Table134[[#This Row],[Total Eggs]]/Table134[[#This Row],['# Hens]]</f>
        <v>#DIV/0!</v>
      </c>
      <c r="J965">
        <f>YEAR(Table134[[#This Row],[Date (MM/DD/YYYY)]])</f>
        <v>1900</v>
      </c>
      <c r="K965" t="str">
        <f>IF(Table134[[#This Row],[Date (MM/DD/YYYY)]]="","",MONTH(Table134[[#This Row],[Date (MM/DD/YYYY)]]))</f>
        <v/>
      </c>
    </row>
    <row r="966" spans="6:11" x14ac:dyDescent="0.25">
      <c r="F966">
        <f>SUM(Table134[[#This Row],[Light Brown]:[White]])</f>
        <v>0</v>
      </c>
      <c r="H966" t="e">
        <f>Table134[[#This Row],[Total Eggs]]/Table134[[#This Row],['# Hens]]</f>
        <v>#DIV/0!</v>
      </c>
      <c r="J966">
        <f>YEAR(Table134[[#This Row],[Date (MM/DD/YYYY)]])</f>
        <v>1900</v>
      </c>
      <c r="K966" t="str">
        <f>IF(Table134[[#This Row],[Date (MM/DD/YYYY)]]="","",MONTH(Table134[[#This Row],[Date (MM/DD/YYYY)]]))</f>
        <v/>
      </c>
    </row>
    <row r="967" spans="6:11" x14ac:dyDescent="0.25">
      <c r="F967">
        <f>SUM(Table134[[#This Row],[Light Brown]:[White]])</f>
        <v>0</v>
      </c>
      <c r="H967" t="e">
        <f>Table134[[#This Row],[Total Eggs]]/Table134[[#This Row],['# Hens]]</f>
        <v>#DIV/0!</v>
      </c>
      <c r="J967">
        <f>YEAR(Table134[[#This Row],[Date (MM/DD/YYYY)]])</f>
        <v>1900</v>
      </c>
      <c r="K967" t="str">
        <f>IF(Table134[[#This Row],[Date (MM/DD/YYYY)]]="","",MONTH(Table134[[#This Row],[Date (MM/DD/YYYY)]]))</f>
        <v/>
      </c>
    </row>
    <row r="968" spans="6:11" x14ac:dyDescent="0.25">
      <c r="F968">
        <f>SUM(Table134[[#This Row],[Light Brown]:[White]])</f>
        <v>0</v>
      </c>
      <c r="H968" t="e">
        <f>Table134[[#This Row],[Total Eggs]]/Table134[[#This Row],['# Hens]]</f>
        <v>#DIV/0!</v>
      </c>
      <c r="J968">
        <f>YEAR(Table134[[#This Row],[Date (MM/DD/YYYY)]])</f>
        <v>1900</v>
      </c>
      <c r="K968" t="str">
        <f>IF(Table134[[#This Row],[Date (MM/DD/YYYY)]]="","",MONTH(Table134[[#This Row],[Date (MM/DD/YYYY)]]))</f>
        <v/>
      </c>
    </row>
    <row r="969" spans="6:11" x14ac:dyDescent="0.25">
      <c r="F969">
        <f>SUM(Table134[[#This Row],[Light Brown]:[White]])</f>
        <v>0</v>
      </c>
      <c r="H969" t="e">
        <f>Table134[[#This Row],[Total Eggs]]/Table134[[#This Row],['# Hens]]</f>
        <v>#DIV/0!</v>
      </c>
      <c r="J969">
        <f>YEAR(Table134[[#This Row],[Date (MM/DD/YYYY)]])</f>
        <v>1900</v>
      </c>
      <c r="K969" t="str">
        <f>IF(Table134[[#This Row],[Date (MM/DD/YYYY)]]="","",MONTH(Table134[[#This Row],[Date (MM/DD/YYYY)]]))</f>
        <v/>
      </c>
    </row>
    <row r="970" spans="6:11" x14ac:dyDescent="0.25">
      <c r="F970">
        <f>SUM(Table134[[#This Row],[Light Brown]:[White]])</f>
        <v>0</v>
      </c>
      <c r="H970" t="e">
        <f>Table134[[#This Row],[Total Eggs]]/Table134[[#This Row],['# Hens]]</f>
        <v>#DIV/0!</v>
      </c>
      <c r="J970">
        <f>YEAR(Table134[[#This Row],[Date (MM/DD/YYYY)]])</f>
        <v>1900</v>
      </c>
      <c r="K970" t="str">
        <f>IF(Table134[[#This Row],[Date (MM/DD/YYYY)]]="","",MONTH(Table134[[#This Row],[Date (MM/DD/YYYY)]]))</f>
        <v/>
      </c>
    </row>
    <row r="971" spans="6:11" x14ac:dyDescent="0.25">
      <c r="F971">
        <f>SUM(Table134[[#This Row],[Light Brown]:[White]])</f>
        <v>0</v>
      </c>
      <c r="H971" t="e">
        <f>Table134[[#This Row],[Total Eggs]]/Table134[[#This Row],['# Hens]]</f>
        <v>#DIV/0!</v>
      </c>
      <c r="J971">
        <f>YEAR(Table134[[#This Row],[Date (MM/DD/YYYY)]])</f>
        <v>1900</v>
      </c>
      <c r="K971" t="str">
        <f>IF(Table134[[#This Row],[Date (MM/DD/YYYY)]]="","",MONTH(Table134[[#This Row],[Date (MM/DD/YYYY)]]))</f>
        <v/>
      </c>
    </row>
    <row r="972" spans="6:11" x14ac:dyDescent="0.25">
      <c r="F972">
        <f>SUM(Table134[[#This Row],[Light Brown]:[White]])</f>
        <v>0</v>
      </c>
      <c r="H972" t="e">
        <f>Table134[[#This Row],[Total Eggs]]/Table134[[#This Row],['# Hens]]</f>
        <v>#DIV/0!</v>
      </c>
      <c r="J972">
        <f>YEAR(Table134[[#This Row],[Date (MM/DD/YYYY)]])</f>
        <v>1900</v>
      </c>
      <c r="K972" t="str">
        <f>IF(Table134[[#This Row],[Date (MM/DD/YYYY)]]="","",MONTH(Table134[[#This Row],[Date (MM/DD/YYYY)]]))</f>
        <v/>
      </c>
    </row>
    <row r="973" spans="6:11" x14ac:dyDescent="0.25">
      <c r="F973">
        <f>SUM(Table134[[#This Row],[Light Brown]:[White]])</f>
        <v>0</v>
      </c>
      <c r="H973" t="e">
        <f>Table134[[#This Row],[Total Eggs]]/Table134[[#This Row],['# Hens]]</f>
        <v>#DIV/0!</v>
      </c>
      <c r="J973">
        <f>YEAR(Table134[[#This Row],[Date (MM/DD/YYYY)]])</f>
        <v>1900</v>
      </c>
      <c r="K973" t="str">
        <f>IF(Table134[[#This Row],[Date (MM/DD/YYYY)]]="","",MONTH(Table134[[#This Row],[Date (MM/DD/YYYY)]]))</f>
        <v/>
      </c>
    </row>
    <row r="974" spans="6:11" x14ac:dyDescent="0.25">
      <c r="F974">
        <f>SUM(Table134[[#This Row],[Light Brown]:[White]])</f>
        <v>0</v>
      </c>
      <c r="H974" t="e">
        <f>Table134[[#This Row],[Total Eggs]]/Table134[[#This Row],['# Hens]]</f>
        <v>#DIV/0!</v>
      </c>
      <c r="J974">
        <f>YEAR(Table134[[#This Row],[Date (MM/DD/YYYY)]])</f>
        <v>1900</v>
      </c>
      <c r="K974" t="str">
        <f>IF(Table134[[#This Row],[Date (MM/DD/YYYY)]]="","",MONTH(Table134[[#This Row],[Date (MM/DD/YYYY)]]))</f>
        <v/>
      </c>
    </row>
    <row r="975" spans="6:11" x14ac:dyDescent="0.25">
      <c r="F975">
        <f>SUM(Table134[[#This Row],[Light Brown]:[White]])</f>
        <v>0</v>
      </c>
      <c r="H975" t="e">
        <f>Table134[[#This Row],[Total Eggs]]/Table134[[#This Row],['# Hens]]</f>
        <v>#DIV/0!</v>
      </c>
      <c r="J975">
        <f>YEAR(Table134[[#This Row],[Date (MM/DD/YYYY)]])</f>
        <v>1900</v>
      </c>
      <c r="K975" t="str">
        <f>IF(Table134[[#This Row],[Date (MM/DD/YYYY)]]="","",MONTH(Table134[[#This Row],[Date (MM/DD/YYYY)]]))</f>
        <v/>
      </c>
    </row>
    <row r="976" spans="6:11" x14ac:dyDescent="0.25">
      <c r="F976">
        <f>SUM(Table134[[#This Row],[Light Brown]:[White]])</f>
        <v>0</v>
      </c>
      <c r="H976" t="e">
        <f>Table134[[#This Row],[Total Eggs]]/Table134[[#This Row],['# Hens]]</f>
        <v>#DIV/0!</v>
      </c>
      <c r="J976">
        <f>YEAR(Table134[[#This Row],[Date (MM/DD/YYYY)]])</f>
        <v>1900</v>
      </c>
      <c r="K976" t="str">
        <f>IF(Table134[[#This Row],[Date (MM/DD/YYYY)]]="","",MONTH(Table134[[#This Row],[Date (MM/DD/YYYY)]]))</f>
        <v/>
      </c>
    </row>
    <row r="977" spans="6:11" x14ac:dyDescent="0.25">
      <c r="F977">
        <f>SUM(Table134[[#This Row],[Light Brown]:[White]])</f>
        <v>0</v>
      </c>
      <c r="H977" t="e">
        <f>Table134[[#This Row],[Total Eggs]]/Table134[[#This Row],['# Hens]]</f>
        <v>#DIV/0!</v>
      </c>
      <c r="J977">
        <f>YEAR(Table134[[#This Row],[Date (MM/DD/YYYY)]])</f>
        <v>1900</v>
      </c>
      <c r="K977" t="str">
        <f>IF(Table134[[#This Row],[Date (MM/DD/YYYY)]]="","",MONTH(Table134[[#This Row],[Date (MM/DD/YYYY)]]))</f>
        <v/>
      </c>
    </row>
    <row r="978" spans="6:11" x14ac:dyDescent="0.25">
      <c r="F978">
        <f>SUM(Table134[[#This Row],[Light Brown]:[White]])</f>
        <v>0</v>
      </c>
      <c r="H978" t="e">
        <f>Table134[[#This Row],[Total Eggs]]/Table134[[#This Row],['# Hens]]</f>
        <v>#DIV/0!</v>
      </c>
      <c r="J978">
        <f>YEAR(Table134[[#This Row],[Date (MM/DD/YYYY)]])</f>
        <v>1900</v>
      </c>
      <c r="K978" t="str">
        <f>IF(Table134[[#This Row],[Date (MM/DD/YYYY)]]="","",MONTH(Table134[[#This Row],[Date (MM/DD/YYYY)]]))</f>
        <v/>
      </c>
    </row>
    <row r="979" spans="6:11" x14ac:dyDescent="0.25">
      <c r="F979">
        <f>SUM(Table134[[#This Row],[Light Brown]:[White]])</f>
        <v>0</v>
      </c>
      <c r="H979" t="e">
        <f>Table134[[#This Row],[Total Eggs]]/Table134[[#This Row],['# Hens]]</f>
        <v>#DIV/0!</v>
      </c>
      <c r="J979">
        <f>YEAR(Table134[[#This Row],[Date (MM/DD/YYYY)]])</f>
        <v>1900</v>
      </c>
      <c r="K979" t="str">
        <f>IF(Table134[[#This Row],[Date (MM/DD/YYYY)]]="","",MONTH(Table134[[#This Row],[Date (MM/DD/YYYY)]]))</f>
        <v/>
      </c>
    </row>
    <row r="980" spans="6:11" x14ac:dyDescent="0.25">
      <c r="F980">
        <f>SUM(Table134[[#This Row],[Light Brown]:[White]])</f>
        <v>0</v>
      </c>
      <c r="H980" t="e">
        <f>Table134[[#This Row],[Total Eggs]]/Table134[[#This Row],['# Hens]]</f>
        <v>#DIV/0!</v>
      </c>
      <c r="J980">
        <f>YEAR(Table134[[#This Row],[Date (MM/DD/YYYY)]])</f>
        <v>1900</v>
      </c>
      <c r="K980" t="str">
        <f>IF(Table134[[#This Row],[Date (MM/DD/YYYY)]]="","",MONTH(Table134[[#This Row],[Date (MM/DD/YYYY)]]))</f>
        <v/>
      </c>
    </row>
    <row r="981" spans="6:11" x14ac:dyDescent="0.25">
      <c r="F981">
        <f>SUM(Table134[[#This Row],[Light Brown]:[White]])</f>
        <v>0</v>
      </c>
      <c r="H981" t="e">
        <f>Table134[[#This Row],[Total Eggs]]/Table134[[#This Row],['# Hens]]</f>
        <v>#DIV/0!</v>
      </c>
      <c r="J981">
        <f>YEAR(Table134[[#This Row],[Date (MM/DD/YYYY)]])</f>
        <v>1900</v>
      </c>
      <c r="K981" t="str">
        <f>IF(Table134[[#This Row],[Date (MM/DD/YYYY)]]="","",MONTH(Table134[[#This Row],[Date (MM/DD/YYYY)]]))</f>
        <v/>
      </c>
    </row>
    <row r="982" spans="6:11" x14ac:dyDescent="0.25">
      <c r="F982">
        <f>SUM(Table134[[#This Row],[Light Brown]:[White]])</f>
        <v>0</v>
      </c>
      <c r="H982" t="e">
        <f>Table134[[#This Row],[Total Eggs]]/Table134[[#This Row],['# Hens]]</f>
        <v>#DIV/0!</v>
      </c>
      <c r="J982">
        <f>YEAR(Table134[[#This Row],[Date (MM/DD/YYYY)]])</f>
        <v>1900</v>
      </c>
      <c r="K982" t="str">
        <f>IF(Table134[[#This Row],[Date (MM/DD/YYYY)]]="","",MONTH(Table134[[#This Row],[Date (MM/DD/YYYY)]]))</f>
        <v/>
      </c>
    </row>
    <row r="983" spans="6:11" x14ac:dyDescent="0.25">
      <c r="F983">
        <f>SUM(Table134[[#This Row],[Light Brown]:[White]])</f>
        <v>0</v>
      </c>
      <c r="H983" t="e">
        <f>Table134[[#This Row],[Total Eggs]]/Table134[[#This Row],['# Hens]]</f>
        <v>#DIV/0!</v>
      </c>
      <c r="J983">
        <f>YEAR(Table134[[#This Row],[Date (MM/DD/YYYY)]])</f>
        <v>1900</v>
      </c>
      <c r="K983" t="str">
        <f>IF(Table134[[#This Row],[Date (MM/DD/YYYY)]]="","",MONTH(Table134[[#This Row],[Date (MM/DD/YYYY)]]))</f>
        <v/>
      </c>
    </row>
    <row r="984" spans="6:11" x14ac:dyDescent="0.25">
      <c r="F984">
        <f>SUM(Table134[[#This Row],[Light Brown]:[White]])</f>
        <v>0</v>
      </c>
      <c r="H984" t="e">
        <f>Table134[[#This Row],[Total Eggs]]/Table134[[#This Row],['# Hens]]</f>
        <v>#DIV/0!</v>
      </c>
      <c r="J984">
        <f>YEAR(Table134[[#This Row],[Date (MM/DD/YYYY)]])</f>
        <v>1900</v>
      </c>
      <c r="K984" t="str">
        <f>IF(Table134[[#This Row],[Date (MM/DD/YYYY)]]="","",MONTH(Table134[[#This Row],[Date (MM/DD/YYYY)]]))</f>
        <v/>
      </c>
    </row>
    <row r="985" spans="6:11" x14ac:dyDescent="0.25">
      <c r="F985">
        <f>SUM(Table134[[#This Row],[Light Brown]:[White]])</f>
        <v>0</v>
      </c>
      <c r="H985" t="e">
        <f>Table134[[#This Row],[Total Eggs]]/Table134[[#This Row],['# Hens]]</f>
        <v>#DIV/0!</v>
      </c>
      <c r="J985">
        <f>YEAR(Table134[[#This Row],[Date (MM/DD/YYYY)]])</f>
        <v>1900</v>
      </c>
      <c r="K985" t="str">
        <f>IF(Table134[[#This Row],[Date (MM/DD/YYYY)]]="","",MONTH(Table134[[#This Row],[Date (MM/DD/YYYY)]]))</f>
        <v/>
      </c>
    </row>
    <row r="986" spans="6:11" x14ac:dyDescent="0.25">
      <c r="F986">
        <f>SUM(Table134[[#This Row],[Light Brown]:[White]])</f>
        <v>0</v>
      </c>
      <c r="H986" t="e">
        <f>Table134[[#This Row],[Total Eggs]]/Table134[[#This Row],['# Hens]]</f>
        <v>#DIV/0!</v>
      </c>
      <c r="J986">
        <f>YEAR(Table134[[#This Row],[Date (MM/DD/YYYY)]])</f>
        <v>1900</v>
      </c>
      <c r="K986" t="str">
        <f>IF(Table134[[#This Row],[Date (MM/DD/YYYY)]]="","",MONTH(Table134[[#This Row],[Date (MM/DD/YYYY)]]))</f>
        <v/>
      </c>
    </row>
    <row r="987" spans="6:11" x14ac:dyDescent="0.25">
      <c r="F987">
        <f>SUM(Table134[[#This Row],[Light Brown]:[White]])</f>
        <v>0</v>
      </c>
      <c r="H987" t="e">
        <f>Table134[[#This Row],[Total Eggs]]/Table134[[#This Row],['# Hens]]</f>
        <v>#DIV/0!</v>
      </c>
      <c r="J987">
        <f>YEAR(Table134[[#This Row],[Date (MM/DD/YYYY)]])</f>
        <v>1900</v>
      </c>
      <c r="K987" t="str">
        <f>IF(Table134[[#This Row],[Date (MM/DD/YYYY)]]="","",MONTH(Table134[[#This Row],[Date (MM/DD/YYYY)]]))</f>
        <v/>
      </c>
    </row>
    <row r="988" spans="6:11" x14ac:dyDescent="0.25">
      <c r="F988">
        <f>SUM(Table134[[#This Row],[Light Brown]:[White]])</f>
        <v>0</v>
      </c>
      <c r="H988" t="e">
        <f>Table134[[#This Row],[Total Eggs]]/Table134[[#This Row],['# Hens]]</f>
        <v>#DIV/0!</v>
      </c>
      <c r="J988">
        <f>YEAR(Table134[[#This Row],[Date (MM/DD/YYYY)]])</f>
        <v>1900</v>
      </c>
      <c r="K988" t="str">
        <f>IF(Table134[[#This Row],[Date (MM/DD/YYYY)]]="","",MONTH(Table134[[#This Row],[Date (MM/DD/YYYY)]]))</f>
        <v/>
      </c>
    </row>
    <row r="989" spans="6:11" x14ac:dyDescent="0.25">
      <c r="F989">
        <f>SUM(Table134[[#This Row],[Light Brown]:[White]])</f>
        <v>0</v>
      </c>
      <c r="H989" t="e">
        <f>Table134[[#This Row],[Total Eggs]]/Table134[[#This Row],['# Hens]]</f>
        <v>#DIV/0!</v>
      </c>
      <c r="J989">
        <f>YEAR(Table134[[#This Row],[Date (MM/DD/YYYY)]])</f>
        <v>1900</v>
      </c>
      <c r="K989" t="str">
        <f>IF(Table134[[#This Row],[Date (MM/DD/YYYY)]]="","",MONTH(Table134[[#This Row],[Date (MM/DD/YYYY)]]))</f>
        <v/>
      </c>
    </row>
    <row r="990" spans="6:11" x14ac:dyDescent="0.25">
      <c r="F990">
        <f>SUM(Table134[[#This Row],[Light Brown]:[White]])</f>
        <v>0</v>
      </c>
      <c r="H990" t="e">
        <f>Table134[[#This Row],[Total Eggs]]/Table134[[#This Row],['# Hens]]</f>
        <v>#DIV/0!</v>
      </c>
      <c r="J990">
        <f>YEAR(Table134[[#This Row],[Date (MM/DD/YYYY)]])</f>
        <v>1900</v>
      </c>
      <c r="K990" t="str">
        <f>IF(Table134[[#This Row],[Date (MM/DD/YYYY)]]="","",MONTH(Table134[[#This Row],[Date (MM/DD/YYYY)]]))</f>
        <v/>
      </c>
    </row>
    <row r="991" spans="6:11" x14ac:dyDescent="0.25">
      <c r="F991">
        <f>SUM(Table134[[#This Row],[Light Brown]:[White]])</f>
        <v>0</v>
      </c>
      <c r="H991" t="e">
        <f>Table134[[#This Row],[Total Eggs]]/Table134[[#This Row],['# Hens]]</f>
        <v>#DIV/0!</v>
      </c>
      <c r="J991">
        <f>YEAR(Table134[[#This Row],[Date (MM/DD/YYYY)]])</f>
        <v>1900</v>
      </c>
      <c r="K991" t="str">
        <f>IF(Table134[[#This Row],[Date (MM/DD/YYYY)]]="","",MONTH(Table134[[#This Row],[Date (MM/DD/YYYY)]]))</f>
        <v/>
      </c>
    </row>
    <row r="992" spans="6:11" x14ac:dyDescent="0.25">
      <c r="F992">
        <f>SUM(Table134[[#This Row],[Light Brown]:[White]])</f>
        <v>0</v>
      </c>
      <c r="H992" t="e">
        <f>Table134[[#This Row],[Total Eggs]]/Table134[[#This Row],['# Hens]]</f>
        <v>#DIV/0!</v>
      </c>
      <c r="J992">
        <f>YEAR(Table134[[#This Row],[Date (MM/DD/YYYY)]])</f>
        <v>1900</v>
      </c>
      <c r="K992" t="str">
        <f>IF(Table134[[#This Row],[Date (MM/DD/YYYY)]]="","",MONTH(Table134[[#This Row],[Date (MM/DD/YYYY)]]))</f>
        <v/>
      </c>
    </row>
    <row r="993" spans="6:11" x14ac:dyDescent="0.25">
      <c r="F993">
        <f>SUM(Table134[[#This Row],[Light Brown]:[White]])</f>
        <v>0</v>
      </c>
      <c r="H993" t="e">
        <f>Table134[[#This Row],[Total Eggs]]/Table134[[#This Row],['# Hens]]</f>
        <v>#DIV/0!</v>
      </c>
      <c r="J993">
        <f>YEAR(Table134[[#This Row],[Date (MM/DD/YYYY)]])</f>
        <v>1900</v>
      </c>
      <c r="K993" t="str">
        <f>IF(Table134[[#This Row],[Date (MM/DD/YYYY)]]="","",MONTH(Table134[[#This Row],[Date (MM/DD/YYYY)]]))</f>
        <v/>
      </c>
    </row>
    <row r="994" spans="6:11" x14ac:dyDescent="0.25">
      <c r="F994">
        <f>SUM(Table134[[#This Row],[Light Brown]:[White]])</f>
        <v>0</v>
      </c>
      <c r="H994" t="e">
        <f>Table134[[#This Row],[Total Eggs]]/Table134[[#This Row],['# Hens]]</f>
        <v>#DIV/0!</v>
      </c>
      <c r="J994">
        <f>YEAR(Table134[[#This Row],[Date (MM/DD/YYYY)]])</f>
        <v>1900</v>
      </c>
      <c r="K994" t="str">
        <f>IF(Table134[[#This Row],[Date (MM/DD/YYYY)]]="","",MONTH(Table134[[#This Row],[Date (MM/DD/YYYY)]]))</f>
        <v/>
      </c>
    </row>
    <row r="995" spans="6:11" x14ac:dyDescent="0.25">
      <c r="F995">
        <f>SUM(Table134[[#This Row],[Light Brown]:[White]])</f>
        <v>0</v>
      </c>
      <c r="H995" t="e">
        <f>Table134[[#This Row],[Total Eggs]]/Table134[[#This Row],['# Hens]]</f>
        <v>#DIV/0!</v>
      </c>
      <c r="J995">
        <f>YEAR(Table134[[#This Row],[Date (MM/DD/YYYY)]])</f>
        <v>1900</v>
      </c>
      <c r="K995" t="str">
        <f>IF(Table134[[#This Row],[Date (MM/DD/YYYY)]]="","",MONTH(Table134[[#This Row],[Date (MM/DD/YYYY)]]))</f>
        <v/>
      </c>
    </row>
    <row r="996" spans="6:11" x14ac:dyDescent="0.25">
      <c r="F996">
        <f>SUM(Table134[[#This Row],[Light Brown]:[White]])</f>
        <v>0</v>
      </c>
      <c r="H996" t="e">
        <f>Table134[[#This Row],[Total Eggs]]/Table134[[#This Row],['# Hens]]</f>
        <v>#DIV/0!</v>
      </c>
      <c r="J996">
        <f>YEAR(Table134[[#This Row],[Date (MM/DD/YYYY)]])</f>
        <v>1900</v>
      </c>
      <c r="K996" t="str">
        <f>IF(Table134[[#This Row],[Date (MM/DD/YYYY)]]="","",MONTH(Table134[[#This Row],[Date (MM/DD/YYYY)]]))</f>
        <v/>
      </c>
    </row>
    <row r="997" spans="6:11" x14ac:dyDescent="0.25">
      <c r="F997">
        <f>SUM(Table134[[#This Row],[Light Brown]:[White]])</f>
        <v>0</v>
      </c>
      <c r="H997" t="e">
        <f>Table134[[#This Row],[Total Eggs]]/Table134[[#This Row],['# Hens]]</f>
        <v>#DIV/0!</v>
      </c>
      <c r="J997">
        <f>YEAR(Table134[[#This Row],[Date (MM/DD/YYYY)]])</f>
        <v>1900</v>
      </c>
      <c r="K997" t="str">
        <f>IF(Table134[[#This Row],[Date (MM/DD/YYYY)]]="","",MONTH(Table134[[#This Row],[Date (MM/DD/YYYY)]]))</f>
        <v/>
      </c>
    </row>
    <row r="998" spans="6:11" x14ac:dyDescent="0.25">
      <c r="F998">
        <f>SUM(Table134[[#This Row],[Light Brown]:[White]])</f>
        <v>0</v>
      </c>
      <c r="H998" t="e">
        <f>Table134[[#This Row],[Total Eggs]]/Table134[[#This Row],['# Hens]]</f>
        <v>#DIV/0!</v>
      </c>
      <c r="J998">
        <f>YEAR(Table134[[#This Row],[Date (MM/DD/YYYY)]])</f>
        <v>1900</v>
      </c>
      <c r="K998" t="str">
        <f>IF(Table134[[#This Row],[Date (MM/DD/YYYY)]]="","",MONTH(Table134[[#This Row],[Date (MM/DD/YYYY)]]))</f>
        <v/>
      </c>
    </row>
    <row r="999" spans="6:11" x14ac:dyDescent="0.25">
      <c r="F999">
        <f>SUM(Table134[[#This Row],[Light Brown]:[White]])</f>
        <v>0</v>
      </c>
      <c r="H999" t="e">
        <f>Table134[[#This Row],[Total Eggs]]/Table134[[#This Row],['# Hens]]</f>
        <v>#DIV/0!</v>
      </c>
      <c r="J999">
        <f>YEAR(Table134[[#This Row],[Date (MM/DD/YYYY)]])</f>
        <v>1900</v>
      </c>
      <c r="K999" t="str">
        <f>IF(Table134[[#This Row],[Date (MM/DD/YYYY)]]="","",MONTH(Table134[[#This Row],[Date (MM/DD/YYYY)]]))</f>
        <v/>
      </c>
    </row>
    <row r="1000" spans="6:11" x14ac:dyDescent="0.25">
      <c r="F1000">
        <f>SUM(Table134[[#This Row],[Light Brown]:[White]])</f>
        <v>0</v>
      </c>
      <c r="H1000" t="e">
        <f>Table134[[#This Row],[Total Eggs]]/Table134[[#This Row],['# Hens]]</f>
        <v>#DIV/0!</v>
      </c>
      <c r="J1000">
        <f>YEAR(Table134[[#This Row],[Date (MM/DD/YYYY)]])</f>
        <v>1900</v>
      </c>
      <c r="K1000" t="str">
        <f>IF(Table134[[#This Row],[Date (MM/DD/YYYY)]]="","",MONTH(Table134[[#This Row],[Date (MM/DD/YYYY)]]))</f>
        <v/>
      </c>
    </row>
    <row r="1001" spans="6:11" x14ac:dyDescent="0.25">
      <c r="F1001">
        <f>SUM(Table134[[#This Row],[Light Brown]:[White]])</f>
        <v>0</v>
      </c>
      <c r="H1001" t="e">
        <f>Table134[[#This Row],[Total Eggs]]/Table134[[#This Row],['# Hens]]</f>
        <v>#DIV/0!</v>
      </c>
      <c r="J1001">
        <f>YEAR(Table134[[#This Row],[Date (MM/DD/YYYY)]])</f>
        <v>1900</v>
      </c>
      <c r="K1001" t="str">
        <f>IF(Table134[[#This Row],[Date (MM/DD/YYYY)]]="","",MONTH(Table134[[#This Row],[Date (MM/DD/YYYY)]]))</f>
        <v/>
      </c>
    </row>
    <row r="1002" spans="6:11" x14ac:dyDescent="0.25">
      <c r="F1002">
        <f>SUM(Table134[[#This Row],[Light Brown]:[White]])</f>
        <v>0</v>
      </c>
      <c r="H1002" t="e">
        <f>Table134[[#This Row],[Total Eggs]]/Table134[[#This Row],['# Hens]]</f>
        <v>#DIV/0!</v>
      </c>
      <c r="J1002">
        <f>YEAR(Table134[[#This Row],[Date (MM/DD/YYYY)]])</f>
        <v>1900</v>
      </c>
      <c r="K1002" t="str">
        <f>IF(Table134[[#This Row],[Date (MM/DD/YYYY)]]="","",MONTH(Table134[[#This Row],[Date (MM/DD/YYYY)]]))</f>
        <v/>
      </c>
    </row>
    <row r="1003" spans="6:11" x14ac:dyDescent="0.25">
      <c r="F1003">
        <f>SUM(Table134[[#This Row],[Light Brown]:[White]])</f>
        <v>0</v>
      </c>
      <c r="H1003" t="e">
        <f>Table134[[#This Row],[Total Eggs]]/Table134[[#This Row],['# Hens]]</f>
        <v>#DIV/0!</v>
      </c>
      <c r="J1003">
        <f>YEAR(Table134[[#This Row],[Date (MM/DD/YYYY)]])</f>
        <v>1900</v>
      </c>
      <c r="K1003" t="str">
        <f>IF(Table134[[#This Row],[Date (MM/DD/YYYY)]]="","",MONTH(Table134[[#This Row],[Date (MM/DD/YYYY)]]))</f>
        <v/>
      </c>
    </row>
    <row r="1004" spans="6:11" x14ac:dyDescent="0.25">
      <c r="F1004">
        <f>SUM(Table134[[#This Row],[Light Brown]:[White]])</f>
        <v>0</v>
      </c>
      <c r="H1004" t="e">
        <f>Table134[[#This Row],[Total Eggs]]/Table134[[#This Row],['# Hens]]</f>
        <v>#DIV/0!</v>
      </c>
      <c r="J1004">
        <f>YEAR(Table134[[#This Row],[Date (MM/DD/YYYY)]])</f>
        <v>1900</v>
      </c>
      <c r="K1004" t="str">
        <f>IF(Table134[[#This Row],[Date (MM/DD/YYYY)]]="","",MONTH(Table134[[#This Row],[Date (MM/DD/YYYY)]]))</f>
        <v/>
      </c>
    </row>
    <row r="1005" spans="6:11" x14ac:dyDescent="0.25">
      <c r="F1005">
        <f>SUM(Table134[[#This Row],[Light Brown]:[White]])</f>
        <v>0</v>
      </c>
      <c r="H1005" t="e">
        <f>Table134[[#This Row],[Total Eggs]]/Table134[[#This Row],['# Hens]]</f>
        <v>#DIV/0!</v>
      </c>
      <c r="J1005">
        <f>YEAR(Table134[[#This Row],[Date (MM/DD/YYYY)]])</f>
        <v>1900</v>
      </c>
      <c r="K1005" t="str">
        <f>IF(Table134[[#This Row],[Date (MM/DD/YYYY)]]="","",MONTH(Table134[[#This Row],[Date (MM/DD/YYYY)]]))</f>
        <v/>
      </c>
    </row>
    <row r="1006" spans="6:11" x14ac:dyDescent="0.25">
      <c r="F1006">
        <f>SUM(Table134[[#This Row],[Light Brown]:[White]])</f>
        <v>0</v>
      </c>
      <c r="H1006" t="e">
        <f>Table134[[#This Row],[Total Eggs]]/Table134[[#This Row],['# Hens]]</f>
        <v>#DIV/0!</v>
      </c>
      <c r="J1006">
        <f>YEAR(Table134[[#This Row],[Date (MM/DD/YYYY)]])</f>
        <v>1900</v>
      </c>
      <c r="K1006" t="str">
        <f>IF(Table134[[#This Row],[Date (MM/DD/YYYY)]]="","",MONTH(Table134[[#This Row],[Date (MM/DD/YYYY)]]))</f>
        <v/>
      </c>
    </row>
    <row r="1007" spans="6:11" x14ac:dyDescent="0.25">
      <c r="F1007">
        <f>SUM(Table134[[#This Row],[Light Brown]:[White]])</f>
        <v>0</v>
      </c>
      <c r="H1007" t="e">
        <f>Table134[[#This Row],[Total Eggs]]/Table134[[#This Row],['# Hens]]</f>
        <v>#DIV/0!</v>
      </c>
      <c r="J1007">
        <f>YEAR(Table134[[#This Row],[Date (MM/DD/YYYY)]])</f>
        <v>1900</v>
      </c>
      <c r="K1007" t="str">
        <f>IF(Table134[[#This Row],[Date (MM/DD/YYYY)]]="","",MONTH(Table134[[#This Row],[Date (MM/DD/YYYY)]]))</f>
        <v/>
      </c>
    </row>
    <row r="1008" spans="6:11" x14ac:dyDescent="0.25">
      <c r="F1008">
        <f>SUM(Table134[[#This Row],[Light Brown]:[White]])</f>
        <v>0</v>
      </c>
      <c r="H1008" t="e">
        <f>Table134[[#This Row],[Total Eggs]]/Table134[[#This Row],['# Hens]]</f>
        <v>#DIV/0!</v>
      </c>
      <c r="J1008">
        <f>YEAR(Table134[[#This Row],[Date (MM/DD/YYYY)]])</f>
        <v>1900</v>
      </c>
      <c r="K1008" t="str">
        <f>IF(Table134[[#This Row],[Date (MM/DD/YYYY)]]="","",MONTH(Table134[[#This Row],[Date (MM/DD/YYYY)]]))</f>
        <v/>
      </c>
    </row>
    <row r="1009" spans="6:11" x14ac:dyDescent="0.25">
      <c r="F1009">
        <f>SUM(Table134[[#This Row],[Light Brown]:[White]])</f>
        <v>0</v>
      </c>
      <c r="H1009" t="e">
        <f>Table134[[#This Row],[Total Eggs]]/Table134[[#This Row],['# Hens]]</f>
        <v>#DIV/0!</v>
      </c>
      <c r="J1009">
        <f>YEAR(Table134[[#This Row],[Date (MM/DD/YYYY)]])</f>
        <v>1900</v>
      </c>
      <c r="K1009" t="str">
        <f>IF(Table134[[#This Row],[Date (MM/DD/YYYY)]]="","",MONTH(Table134[[#This Row],[Date (MM/DD/YYYY)]]))</f>
        <v/>
      </c>
    </row>
    <row r="1010" spans="6:11" x14ac:dyDescent="0.25">
      <c r="F1010">
        <f>SUM(Table134[[#This Row],[Light Brown]:[White]])</f>
        <v>0</v>
      </c>
      <c r="H1010" t="e">
        <f>Table134[[#This Row],[Total Eggs]]/Table134[[#This Row],['# Hens]]</f>
        <v>#DIV/0!</v>
      </c>
      <c r="J1010">
        <f>YEAR(Table134[[#This Row],[Date (MM/DD/YYYY)]])</f>
        <v>1900</v>
      </c>
      <c r="K1010" t="str">
        <f>IF(Table134[[#This Row],[Date (MM/DD/YYYY)]]="","",MONTH(Table134[[#This Row],[Date (MM/DD/YYYY)]]))</f>
        <v/>
      </c>
    </row>
    <row r="1011" spans="6:11" x14ac:dyDescent="0.25">
      <c r="F1011">
        <f>SUM(Table134[[#This Row],[Light Brown]:[White]])</f>
        <v>0</v>
      </c>
      <c r="H1011" t="e">
        <f>Table134[[#This Row],[Total Eggs]]/Table134[[#This Row],['# Hens]]</f>
        <v>#DIV/0!</v>
      </c>
      <c r="J1011">
        <f>YEAR(Table134[[#This Row],[Date (MM/DD/YYYY)]])</f>
        <v>1900</v>
      </c>
      <c r="K1011" t="str">
        <f>IF(Table134[[#This Row],[Date (MM/DD/YYYY)]]="","",MONTH(Table134[[#This Row],[Date (MM/DD/YYYY)]]))</f>
        <v/>
      </c>
    </row>
    <row r="1012" spans="6:11" x14ac:dyDescent="0.25">
      <c r="F1012">
        <f>SUM(Table134[[#This Row],[Light Brown]:[White]])</f>
        <v>0</v>
      </c>
      <c r="H1012" t="e">
        <f>Table134[[#This Row],[Total Eggs]]/Table134[[#This Row],['# Hens]]</f>
        <v>#DIV/0!</v>
      </c>
      <c r="J1012">
        <f>YEAR(Table134[[#This Row],[Date (MM/DD/YYYY)]])</f>
        <v>1900</v>
      </c>
      <c r="K1012" t="str">
        <f>IF(Table134[[#This Row],[Date (MM/DD/YYYY)]]="","",MONTH(Table134[[#This Row],[Date (MM/DD/YYYY)]]))</f>
        <v/>
      </c>
    </row>
    <row r="1013" spans="6:11" x14ac:dyDescent="0.25">
      <c r="F1013">
        <f>SUM(Table134[[#This Row],[Light Brown]:[White]])</f>
        <v>0</v>
      </c>
      <c r="H1013" t="e">
        <f>Table134[[#This Row],[Total Eggs]]/Table134[[#This Row],['# Hens]]</f>
        <v>#DIV/0!</v>
      </c>
      <c r="J1013">
        <f>YEAR(Table134[[#This Row],[Date (MM/DD/YYYY)]])</f>
        <v>1900</v>
      </c>
      <c r="K1013" t="str">
        <f>IF(Table134[[#This Row],[Date (MM/DD/YYYY)]]="","",MONTH(Table134[[#This Row],[Date (MM/DD/YYYY)]]))</f>
        <v/>
      </c>
    </row>
    <row r="1014" spans="6:11" x14ac:dyDescent="0.25">
      <c r="F1014">
        <f>SUM(Table134[[#This Row],[Light Brown]:[White]])</f>
        <v>0</v>
      </c>
      <c r="H1014" t="e">
        <f>Table134[[#This Row],[Total Eggs]]/Table134[[#This Row],['# Hens]]</f>
        <v>#DIV/0!</v>
      </c>
      <c r="J1014">
        <f>YEAR(Table134[[#This Row],[Date (MM/DD/YYYY)]])</f>
        <v>1900</v>
      </c>
      <c r="K1014" t="str">
        <f>IF(Table134[[#This Row],[Date (MM/DD/YYYY)]]="","",MONTH(Table134[[#This Row],[Date (MM/DD/YYYY)]]))</f>
        <v/>
      </c>
    </row>
    <row r="1015" spans="6:11" x14ac:dyDescent="0.25">
      <c r="F1015">
        <f>SUM(Table134[[#This Row],[Light Brown]:[White]])</f>
        <v>0</v>
      </c>
      <c r="H1015" t="e">
        <f>Table134[[#This Row],[Total Eggs]]/Table134[[#This Row],['# Hens]]</f>
        <v>#DIV/0!</v>
      </c>
      <c r="J1015">
        <f>YEAR(Table134[[#This Row],[Date (MM/DD/YYYY)]])</f>
        <v>1900</v>
      </c>
      <c r="K1015" t="str">
        <f>IF(Table134[[#This Row],[Date (MM/DD/YYYY)]]="","",MONTH(Table134[[#This Row],[Date (MM/DD/YYYY)]]))</f>
        <v/>
      </c>
    </row>
    <row r="1016" spans="6:11" x14ac:dyDescent="0.25">
      <c r="F1016">
        <f>SUM(Table134[[#This Row],[Light Brown]:[White]])</f>
        <v>0</v>
      </c>
      <c r="H1016" t="e">
        <f>Table134[[#This Row],[Total Eggs]]/Table134[[#This Row],['# Hens]]</f>
        <v>#DIV/0!</v>
      </c>
      <c r="J1016">
        <f>YEAR(Table134[[#This Row],[Date (MM/DD/YYYY)]])</f>
        <v>1900</v>
      </c>
      <c r="K1016" t="str">
        <f>IF(Table134[[#This Row],[Date (MM/DD/YYYY)]]="","",MONTH(Table134[[#This Row],[Date (MM/DD/YYYY)]]))</f>
        <v/>
      </c>
    </row>
    <row r="1017" spans="6:11" x14ac:dyDescent="0.25">
      <c r="F1017">
        <f>SUM(Table134[[#This Row],[Light Brown]:[White]])</f>
        <v>0</v>
      </c>
      <c r="H1017" t="e">
        <f>Table134[[#This Row],[Total Eggs]]/Table134[[#This Row],['# Hens]]</f>
        <v>#DIV/0!</v>
      </c>
      <c r="J1017">
        <f>YEAR(Table134[[#This Row],[Date (MM/DD/YYYY)]])</f>
        <v>1900</v>
      </c>
      <c r="K1017" t="str">
        <f>IF(Table134[[#This Row],[Date (MM/DD/YYYY)]]="","",MONTH(Table134[[#This Row],[Date (MM/DD/YYYY)]]))</f>
        <v/>
      </c>
    </row>
    <row r="1018" spans="6:11" x14ac:dyDescent="0.25">
      <c r="F1018">
        <f>SUM(Table134[[#This Row],[Light Brown]:[White]])</f>
        <v>0</v>
      </c>
      <c r="H1018" t="e">
        <f>Table134[[#This Row],[Total Eggs]]/Table134[[#This Row],['# Hens]]</f>
        <v>#DIV/0!</v>
      </c>
      <c r="J1018">
        <f>YEAR(Table134[[#This Row],[Date (MM/DD/YYYY)]])</f>
        <v>1900</v>
      </c>
      <c r="K1018" t="str">
        <f>IF(Table134[[#This Row],[Date (MM/DD/YYYY)]]="","",MONTH(Table134[[#This Row],[Date (MM/DD/YYYY)]]))</f>
        <v/>
      </c>
    </row>
    <row r="1019" spans="6:11" x14ac:dyDescent="0.25">
      <c r="F1019">
        <f>SUM(Table134[[#This Row],[Light Brown]:[White]])</f>
        <v>0</v>
      </c>
      <c r="H1019" t="e">
        <f>Table134[[#This Row],[Total Eggs]]/Table134[[#This Row],['# Hens]]</f>
        <v>#DIV/0!</v>
      </c>
      <c r="J1019">
        <f>YEAR(Table134[[#This Row],[Date (MM/DD/YYYY)]])</f>
        <v>1900</v>
      </c>
      <c r="K1019" t="str">
        <f>IF(Table134[[#This Row],[Date (MM/DD/YYYY)]]="","",MONTH(Table134[[#This Row],[Date (MM/DD/YYYY)]]))</f>
        <v/>
      </c>
    </row>
    <row r="1020" spans="6:11" x14ac:dyDescent="0.25">
      <c r="F1020">
        <f>SUM(Table134[[#This Row],[Light Brown]:[White]])</f>
        <v>0</v>
      </c>
      <c r="H1020" t="e">
        <f>Table134[[#This Row],[Total Eggs]]/Table134[[#This Row],['# Hens]]</f>
        <v>#DIV/0!</v>
      </c>
      <c r="J1020">
        <f>YEAR(Table134[[#This Row],[Date (MM/DD/YYYY)]])</f>
        <v>1900</v>
      </c>
      <c r="K1020" t="str">
        <f>IF(Table134[[#This Row],[Date (MM/DD/YYYY)]]="","",MONTH(Table134[[#This Row],[Date (MM/DD/YYYY)]]))</f>
        <v/>
      </c>
    </row>
    <row r="1021" spans="6:11" x14ac:dyDescent="0.25">
      <c r="F1021">
        <f>SUM(Table134[[#This Row],[Light Brown]:[White]])</f>
        <v>0</v>
      </c>
      <c r="H1021" t="e">
        <f>Table134[[#This Row],[Total Eggs]]/Table134[[#This Row],['# Hens]]</f>
        <v>#DIV/0!</v>
      </c>
      <c r="J1021">
        <f>YEAR(Table134[[#This Row],[Date (MM/DD/YYYY)]])</f>
        <v>1900</v>
      </c>
      <c r="K1021" t="str">
        <f>IF(Table134[[#This Row],[Date (MM/DD/YYYY)]]="","",MONTH(Table134[[#This Row],[Date (MM/DD/YYYY)]]))</f>
        <v/>
      </c>
    </row>
    <row r="1022" spans="6:11" x14ac:dyDescent="0.25">
      <c r="F1022">
        <f>SUM(Table134[[#This Row],[Light Brown]:[White]])</f>
        <v>0</v>
      </c>
      <c r="H1022" t="e">
        <f>Table134[[#This Row],[Total Eggs]]/Table134[[#This Row],['# Hens]]</f>
        <v>#DIV/0!</v>
      </c>
      <c r="J1022">
        <f>YEAR(Table134[[#This Row],[Date (MM/DD/YYYY)]])</f>
        <v>1900</v>
      </c>
      <c r="K1022" t="str">
        <f>IF(Table134[[#This Row],[Date (MM/DD/YYYY)]]="","",MONTH(Table134[[#This Row],[Date (MM/DD/YYYY)]]))</f>
        <v/>
      </c>
    </row>
    <row r="1023" spans="6:11" x14ac:dyDescent="0.25">
      <c r="F1023">
        <f>SUM(Table134[[#This Row],[Light Brown]:[White]])</f>
        <v>0</v>
      </c>
      <c r="H1023" t="e">
        <f>Table134[[#This Row],[Total Eggs]]/Table134[[#This Row],['# Hens]]</f>
        <v>#DIV/0!</v>
      </c>
      <c r="J1023">
        <f>YEAR(Table134[[#This Row],[Date (MM/DD/YYYY)]])</f>
        <v>1900</v>
      </c>
      <c r="K1023" t="str">
        <f>IF(Table134[[#This Row],[Date (MM/DD/YYYY)]]="","",MONTH(Table134[[#This Row],[Date (MM/DD/YYYY)]]))</f>
        <v/>
      </c>
    </row>
    <row r="1024" spans="6:11" x14ac:dyDescent="0.25">
      <c r="F1024">
        <f>SUM(Table134[[#This Row],[Light Brown]:[White]])</f>
        <v>0</v>
      </c>
      <c r="H1024" t="e">
        <f>Table134[[#This Row],[Total Eggs]]/Table134[[#This Row],['# Hens]]</f>
        <v>#DIV/0!</v>
      </c>
      <c r="J1024">
        <f>YEAR(Table134[[#This Row],[Date (MM/DD/YYYY)]])</f>
        <v>1900</v>
      </c>
      <c r="K1024" t="str">
        <f>IF(Table134[[#This Row],[Date (MM/DD/YYYY)]]="","",MONTH(Table134[[#This Row],[Date (MM/DD/YYYY)]]))</f>
        <v/>
      </c>
    </row>
    <row r="1025" spans="6:11" x14ac:dyDescent="0.25">
      <c r="F1025">
        <f>SUM(Table134[[#This Row],[Light Brown]:[White]])</f>
        <v>0</v>
      </c>
      <c r="H1025" t="e">
        <f>Table134[[#This Row],[Total Eggs]]/Table134[[#This Row],['# Hens]]</f>
        <v>#DIV/0!</v>
      </c>
      <c r="J1025">
        <f>YEAR(Table134[[#This Row],[Date (MM/DD/YYYY)]])</f>
        <v>1900</v>
      </c>
      <c r="K1025" t="str">
        <f>IF(Table134[[#This Row],[Date (MM/DD/YYYY)]]="","",MONTH(Table134[[#This Row],[Date (MM/DD/YYYY)]]))</f>
        <v/>
      </c>
    </row>
    <row r="1026" spans="6:11" x14ac:dyDescent="0.25">
      <c r="F1026">
        <f>SUM(Table134[[#This Row],[Light Brown]:[White]])</f>
        <v>0</v>
      </c>
      <c r="H1026" t="e">
        <f>Table134[[#This Row],[Total Eggs]]/Table134[[#This Row],['# Hens]]</f>
        <v>#DIV/0!</v>
      </c>
      <c r="J1026">
        <f>YEAR(Table134[[#This Row],[Date (MM/DD/YYYY)]])</f>
        <v>1900</v>
      </c>
      <c r="K1026" t="str">
        <f>IF(Table134[[#This Row],[Date (MM/DD/YYYY)]]="","",MONTH(Table134[[#This Row],[Date (MM/DD/YYYY)]]))</f>
        <v/>
      </c>
    </row>
    <row r="1027" spans="6:11" x14ac:dyDescent="0.25">
      <c r="F1027">
        <f>SUM(Table134[[#This Row],[Light Brown]:[White]])</f>
        <v>0</v>
      </c>
      <c r="H1027" t="e">
        <f>Table134[[#This Row],[Total Eggs]]/Table134[[#This Row],['# Hens]]</f>
        <v>#DIV/0!</v>
      </c>
      <c r="J1027">
        <f>YEAR(Table134[[#This Row],[Date (MM/DD/YYYY)]])</f>
        <v>1900</v>
      </c>
      <c r="K1027" t="str">
        <f>IF(Table134[[#This Row],[Date (MM/DD/YYYY)]]="","",MONTH(Table134[[#This Row],[Date (MM/DD/YYYY)]]))</f>
        <v/>
      </c>
    </row>
    <row r="1028" spans="6:11" x14ac:dyDescent="0.25">
      <c r="F1028">
        <f>SUM(Table134[[#This Row],[Light Brown]:[White]])</f>
        <v>0</v>
      </c>
      <c r="H1028" t="e">
        <f>Table134[[#This Row],[Total Eggs]]/Table134[[#This Row],['# Hens]]</f>
        <v>#DIV/0!</v>
      </c>
      <c r="J1028">
        <f>YEAR(Table134[[#This Row],[Date (MM/DD/YYYY)]])</f>
        <v>1900</v>
      </c>
      <c r="K1028" t="str">
        <f>IF(Table134[[#This Row],[Date (MM/DD/YYYY)]]="","",MONTH(Table134[[#This Row],[Date (MM/DD/YYYY)]]))</f>
        <v/>
      </c>
    </row>
    <row r="1029" spans="6:11" x14ac:dyDescent="0.25">
      <c r="F1029">
        <f>SUM(Table134[[#This Row],[Light Brown]:[White]])</f>
        <v>0</v>
      </c>
      <c r="H1029" t="e">
        <f>Table134[[#This Row],[Total Eggs]]/Table134[[#This Row],['# Hens]]</f>
        <v>#DIV/0!</v>
      </c>
      <c r="J1029">
        <f>YEAR(Table134[[#This Row],[Date (MM/DD/YYYY)]])</f>
        <v>1900</v>
      </c>
      <c r="K1029" t="str">
        <f>IF(Table134[[#This Row],[Date (MM/DD/YYYY)]]="","",MONTH(Table134[[#This Row],[Date (MM/DD/YYYY)]]))</f>
        <v/>
      </c>
    </row>
    <row r="1030" spans="6:11" x14ac:dyDescent="0.25">
      <c r="F1030">
        <f>SUM(Table134[[#This Row],[Light Brown]:[White]])</f>
        <v>0</v>
      </c>
      <c r="H1030" t="e">
        <f>Table134[[#This Row],[Total Eggs]]/Table134[[#This Row],['# Hens]]</f>
        <v>#DIV/0!</v>
      </c>
      <c r="J1030">
        <f>YEAR(Table134[[#This Row],[Date (MM/DD/YYYY)]])</f>
        <v>1900</v>
      </c>
      <c r="K1030" t="str">
        <f>IF(Table134[[#This Row],[Date (MM/DD/YYYY)]]="","",MONTH(Table134[[#This Row],[Date (MM/DD/YYYY)]]))</f>
        <v/>
      </c>
    </row>
    <row r="1031" spans="6:11" x14ac:dyDescent="0.25">
      <c r="F1031">
        <f>SUM(Table134[[#This Row],[Light Brown]:[White]])</f>
        <v>0</v>
      </c>
      <c r="H1031" t="e">
        <f>Table134[[#This Row],[Total Eggs]]/Table134[[#This Row],['# Hens]]</f>
        <v>#DIV/0!</v>
      </c>
      <c r="J1031">
        <f>YEAR(Table134[[#This Row],[Date (MM/DD/YYYY)]])</f>
        <v>1900</v>
      </c>
      <c r="K1031" t="str">
        <f>IF(Table134[[#This Row],[Date (MM/DD/YYYY)]]="","",MONTH(Table134[[#This Row],[Date (MM/DD/YYYY)]]))</f>
        <v/>
      </c>
    </row>
    <row r="1032" spans="6:11" x14ac:dyDescent="0.25">
      <c r="F1032">
        <f>SUM(Table134[[#This Row],[Light Brown]:[White]])</f>
        <v>0</v>
      </c>
      <c r="H1032" t="e">
        <f>Table134[[#This Row],[Total Eggs]]/Table134[[#This Row],['# Hens]]</f>
        <v>#DIV/0!</v>
      </c>
      <c r="J1032">
        <f>YEAR(Table134[[#This Row],[Date (MM/DD/YYYY)]])</f>
        <v>1900</v>
      </c>
      <c r="K1032" t="str">
        <f>IF(Table134[[#This Row],[Date (MM/DD/YYYY)]]="","",MONTH(Table134[[#This Row],[Date (MM/DD/YYYY)]]))</f>
        <v/>
      </c>
    </row>
    <row r="1033" spans="6:11" x14ac:dyDescent="0.25">
      <c r="F1033">
        <f>SUM(Table134[[#This Row],[Light Brown]:[White]])</f>
        <v>0</v>
      </c>
      <c r="H1033" t="e">
        <f>Table134[[#This Row],[Total Eggs]]/Table134[[#This Row],['# Hens]]</f>
        <v>#DIV/0!</v>
      </c>
      <c r="J1033">
        <f>YEAR(Table134[[#This Row],[Date (MM/DD/YYYY)]])</f>
        <v>1900</v>
      </c>
      <c r="K1033" t="str">
        <f>IF(Table134[[#This Row],[Date (MM/DD/YYYY)]]="","",MONTH(Table134[[#This Row],[Date (MM/DD/YYYY)]]))</f>
        <v/>
      </c>
    </row>
    <row r="1034" spans="6:11" x14ac:dyDescent="0.25">
      <c r="F1034">
        <f>SUM(Table134[[#This Row],[Light Brown]:[White]])</f>
        <v>0</v>
      </c>
      <c r="H1034" t="e">
        <f>Table134[[#This Row],[Total Eggs]]/Table134[[#This Row],['# Hens]]</f>
        <v>#DIV/0!</v>
      </c>
      <c r="J1034">
        <f>YEAR(Table134[[#This Row],[Date (MM/DD/YYYY)]])</f>
        <v>1900</v>
      </c>
      <c r="K1034" t="str">
        <f>IF(Table134[[#This Row],[Date (MM/DD/YYYY)]]="","",MONTH(Table134[[#This Row],[Date (MM/DD/YYYY)]]))</f>
        <v/>
      </c>
    </row>
    <row r="1035" spans="6:11" x14ac:dyDescent="0.25">
      <c r="F1035">
        <f>SUM(Table134[[#This Row],[Light Brown]:[White]])</f>
        <v>0</v>
      </c>
      <c r="H1035" t="e">
        <f>Table134[[#This Row],[Total Eggs]]/Table134[[#This Row],['# Hens]]</f>
        <v>#DIV/0!</v>
      </c>
      <c r="J1035">
        <f>YEAR(Table134[[#This Row],[Date (MM/DD/YYYY)]])</f>
        <v>1900</v>
      </c>
      <c r="K1035" t="str">
        <f>IF(Table134[[#This Row],[Date (MM/DD/YYYY)]]="","",MONTH(Table134[[#This Row],[Date (MM/DD/YYYY)]]))</f>
        <v/>
      </c>
    </row>
    <row r="1036" spans="6:11" x14ac:dyDescent="0.25">
      <c r="F1036">
        <f>SUM(Table134[[#This Row],[Light Brown]:[White]])</f>
        <v>0</v>
      </c>
      <c r="H1036" t="e">
        <f>Table134[[#This Row],[Total Eggs]]/Table134[[#This Row],['# Hens]]</f>
        <v>#DIV/0!</v>
      </c>
      <c r="J1036">
        <f>YEAR(Table134[[#This Row],[Date (MM/DD/YYYY)]])</f>
        <v>1900</v>
      </c>
      <c r="K1036" t="str">
        <f>IF(Table134[[#This Row],[Date (MM/DD/YYYY)]]="","",MONTH(Table134[[#This Row],[Date (MM/DD/YYYY)]]))</f>
        <v/>
      </c>
    </row>
    <row r="1037" spans="6:11" x14ac:dyDescent="0.25">
      <c r="F1037">
        <f>SUM(Table134[[#This Row],[Light Brown]:[White]])</f>
        <v>0</v>
      </c>
      <c r="H1037" t="e">
        <f>Table134[[#This Row],[Total Eggs]]/Table134[[#This Row],['# Hens]]</f>
        <v>#DIV/0!</v>
      </c>
      <c r="J1037">
        <f>YEAR(Table134[[#This Row],[Date (MM/DD/YYYY)]])</f>
        <v>1900</v>
      </c>
      <c r="K1037" t="str">
        <f>IF(Table134[[#This Row],[Date (MM/DD/YYYY)]]="","",MONTH(Table134[[#This Row],[Date (MM/DD/YYYY)]]))</f>
        <v/>
      </c>
    </row>
    <row r="1038" spans="6:11" x14ac:dyDescent="0.25">
      <c r="F1038">
        <f>SUM(Table134[[#This Row],[Light Brown]:[White]])</f>
        <v>0</v>
      </c>
      <c r="H1038" t="e">
        <f>Table134[[#This Row],[Total Eggs]]/Table134[[#This Row],['# Hens]]</f>
        <v>#DIV/0!</v>
      </c>
      <c r="J1038">
        <f>YEAR(Table134[[#This Row],[Date (MM/DD/YYYY)]])</f>
        <v>1900</v>
      </c>
      <c r="K1038" t="str">
        <f>IF(Table134[[#This Row],[Date (MM/DD/YYYY)]]="","",MONTH(Table134[[#This Row],[Date (MM/DD/YYYY)]]))</f>
        <v/>
      </c>
    </row>
    <row r="1039" spans="6:11" x14ac:dyDescent="0.25">
      <c r="F1039">
        <f>SUM(Table134[[#This Row],[Light Brown]:[White]])</f>
        <v>0</v>
      </c>
      <c r="H1039" t="e">
        <f>Table134[[#This Row],[Total Eggs]]/Table134[[#This Row],['# Hens]]</f>
        <v>#DIV/0!</v>
      </c>
      <c r="J1039">
        <f>YEAR(Table134[[#This Row],[Date (MM/DD/YYYY)]])</f>
        <v>1900</v>
      </c>
      <c r="K1039" t="str">
        <f>IF(Table134[[#This Row],[Date (MM/DD/YYYY)]]="","",MONTH(Table134[[#This Row],[Date (MM/DD/YYYY)]]))</f>
        <v/>
      </c>
    </row>
    <row r="1040" spans="6:11" x14ac:dyDescent="0.25">
      <c r="F1040">
        <f>SUM(Table134[[#This Row],[Light Brown]:[White]])</f>
        <v>0</v>
      </c>
      <c r="H1040" t="e">
        <f>Table134[[#This Row],[Total Eggs]]/Table134[[#This Row],['# Hens]]</f>
        <v>#DIV/0!</v>
      </c>
      <c r="J1040">
        <f>YEAR(Table134[[#This Row],[Date (MM/DD/YYYY)]])</f>
        <v>1900</v>
      </c>
      <c r="K1040" t="str">
        <f>IF(Table134[[#This Row],[Date (MM/DD/YYYY)]]="","",MONTH(Table134[[#This Row],[Date (MM/DD/YYYY)]]))</f>
        <v/>
      </c>
    </row>
    <row r="1041" spans="6:11" x14ac:dyDescent="0.25">
      <c r="F1041">
        <f>SUM(Table134[[#This Row],[Light Brown]:[White]])</f>
        <v>0</v>
      </c>
      <c r="H1041" t="e">
        <f>Table134[[#This Row],[Total Eggs]]/Table134[[#This Row],['# Hens]]</f>
        <v>#DIV/0!</v>
      </c>
      <c r="J1041">
        <f>YEAR(Table134[[#This Row],[Date (MM/DD/YYYY)]])</f>
        <v>1900</v>
      </c>
      <c r="K1041" t="str">
        <f>IF(Table134[[#This Row],[Date (MM/DD/YYYY)]]="","",MONTH(Table134[[#This Row],[Date (MM/DD/YYYY)]]))</f>
        <v/>
      </c>
    </row>
    <row r="1042" spans="6:11" x14ac:dyDescent="0.25">
      <c r="F1042">
        <f>SUM(Table134[[#This Row],[Light Brown]:[White]])</f>
        <v>0</v>
      </c>
      <c r="H1042" t="e">
        <f>Table134[[#This Row],[Total Eggs]]/Table134[[#This Row],['# Hens]]</f>
        <v>#DIV/0!</v>
      </c>
      <c r="J1042">
        <f>YEAR(Table134[[#This Row],[Date (MM/DD/YYYY)]])</f>
        <v>1900</v>
      </c>
      <c r="K1042" t="str">
        <f>IF(Table134[[#This Row],[Date (MM/DD/YYYY)]]="","",MONTH(Table134[[#This Row],[Date (MM/DD/YYYY)]]))</f>
        <v/>
      </c>
    </row>
    <row r="1043" spans="6:11" x14ac:dyDescent="0.25">
      <c r="F1043">
        <f>SUM(Table134[[#This Row],[Light Brown]:[White]])</f>
        <v>0</v>
      </c>
      <c r="H1043" t="e">
        <f>Table134[[#This Row],[Total Eggs]]/Table134[[#This Row],['# Hens]]</f>
        <v>#DIV/0!</v>
      </c>
      <c r="J1043">
        <f>YEAR(Table134[[#This Row],[Date (MM/DD/YYYY)]])</f>
        <v>1900</v>
      </c>
      <c r="K1043" t="str">
        <f>IF(Table134[[#This Row],[Date (MM/DD/YYYY)]]="","",MONTH(Table134[[#This Row],[Date (MM/DD/YYYY)]]))</f>
        <v/>
      </c>
    </row>
    <row r="1044" spans="6:11" x14ac:dyDescent="0.25">
      <c r="F1044">
        <f>SUM(Table134[[#This Row],[Light Brown]:[White]])</f>
        <v>0</v>
      </c>
      <c r="H1044" t="e">
        <f>Table134[[#This Row],[Total Eggs]]/Table134[[#This Row],['# Hens]]</f>
        <v>#DIV/0!</v>
      </c>
      <c r="J1044">
        <f>YEAR(Table134[[#This Row],[Date (MM/DD/YYYY)]])</f>
        <v>1900</v>
      </c>
      <c r="K1044" t="str">
        <f>IF(Table134[[#This Row],[Date (MM/DD/YYYY)]]="","",MONTH(Table134[[#This Row],[Date (MM/DD/YYYY)]]))</f>
        <v/>
      </c>
    </row>
    <row r="1045" spans="6:11" x14ac:dyDescent="0.25">
      <c r="F1045">
        <f>SUM(Table134[[#This Row],[Light Brown]:[White]])</f>
        <v>0</v>
      </c>
      <c r="H1045" t="e">
        <f>Table134[[#This Row],[Total Eggs]]/Table134[[#This Row],['# Hens]]</f>
        <v>#DIV/0!</v>
      </c>
      <c r="J1045">
        <f>YEAR(Table134[[#This Row],[Date (MM/DD/YYYY)]])</f>
        <v>1900</v>
      </c>
      <c r="K1045" t="str">
        <f>IF(Table134[[#This Row],[Date (MM/DD/YYYY)]]="","",MONTH(Table134[[#This Row],[Date (MM/DD/YYYY)]]))</f>
        <v/>
      </c>
    </row>
    <row r="1046" spans="6:11" x14ac:dyDescent="0.25">
      <c r="F1046">
        <f>SUM(Table134[[#This Row],[Light Brown]:[White]])</f>
        <v>0</v>
      </c>
      <c r="H1046" t="e">
        <f>Table134[[#This Row],[Total Eggs]]/Table134[[#This Row],['# Hens]]</f>
        <v>#DIV/0!</v>
      </c>
      <c r="J1046">
        <f>YEAR(Table134[[#This Row],[Date (MM/DD/YYYY)]])</f>
        <v>1900</v>
      </c>
      <c r="K1046" t="str">
        <f>IF(Table134[[#This Row],[Date (MM/DD/YYYY)]]="","",MONTH(Table134[[#This Row],[Date (MM/DD/YYYY)]]))</f>
        <v/>
      </c>
    </row>
    <row r="1047" spans="6:11" x14ac:dyDescent="0.25">
      <c r="F1047">
        <f>SUM(Table134[[#This Row],[Light Brown]:[White]])</f>
        <v>0</v>
      </c>
      <c r="H1047" t="e">
        <f>Table134[[#This Row],[Total Eggs]]/Table134[[#This Row],['# Hens]]</f>
        <v>#DIV/0!</v>
      </c>
      <c r="J1047">
        <f>YEAR(Table134[[#This Row],[Date (MM/DD/YYYY)]])</f>
        <v>1900</v>
      </c>
      <c r="K1047" t="str">
        <f>IF(Table134[[#This Row],[Date (MM/DD/YYYY)]]="","",MONTH(Table134[[#This Row],[Date (MM/DD/YYYY)]]))</f>
        <v/>
      </c>
    </row>
    <row r="1048" spans="6:11" x14ac:dyDescent="0.25">
      <c r="F1048">
        <f>SUM(Table134[[#This Row],[Light Brown]:[White]])</f>
        <v>0</v>
      </c>
      <c r="H1048" t="e">
        <f>Table134[[#This Row],[Total Eggs]]/Table134[[#This Row],['# Hens]]</f>
        <v>#DIV/0!</v>
      </c>
      <c r="J1048">
        <f>YEAR(Table134[[#This Row],[Date (MM/DD/YYYY)]])</f>
        <v>1900</v>
      </c>
      <c r="K1048" t="str">
        <f>IF(Table134[[#This Row],[Date (MM/DD/YYYY)]]="","",MONTH(Table134[[#This Row],[Date (MM/DD/YYYY)]]))</f>
        <v/>
      </c>
    </row>
    <row r="1049" spans="6:11" x14ac:dyDescent="0.25">
      <c r="F1049">
        <f>SUM(Table134[[#This Row],[Light Brown]:[White]])</f>
        <v>0</v>
      </c>
      <c r="H1049" t="e">
        <f>Table134[[#This Row],[Total Eggs]]/Table134[[#This Row],['# Hens]]</f>
        <v>#DIV/0!</v>
      </c>
      <c r="J1049">
        <f>YEAR(Table134[[#This Row],[Date (MM/DD/YYYY)]])</f>
        <v>1900</v>
      </c>
      <c r="K1049" t="str">
        <f>IF(Table134[[#This Row],[Date (MM/DD/YYYY)]]="","",MONTH(Table134[[#This Row],[Date (MM/DD/YYYY)]]))</f>
        <v/>
      </c>
    </row>
    <row r="1050" spans="6:11" x14ac:dyDescent="0.25">
      <c r="F1050">
        <f>SUM(Table134[[#This Row],[Light Brown]:[White]])</f>
        <v>0</v>
      </c>
      <c r="H1050" t="e">
        <f>Table134[[#This Row],[Total Eggs]]/Table134[[#This Row],['# Hens]]</f>
        <v>#DIV/0!</v>
      </c>
      <c r="J1050">
        <f>YEAR(Table134[[#This Row],[Date (MM/DD/YYYY)]])</f>
        <v>1900</v>
      </c>
      <c r="K1050" t="str">
        <f>IF(Table134[[#This Row],[Date (MM/DD/YYYY)]]="","",MONTH(Table134[[#This Row],[Date (MM/DD/YYYY)]]))</f>
        <v/>
      </c>
    </row>
    <row r="1051" spans="6:11" x14ac:dyDescent="0.25">
      <c r="F1051">
        <f>SUM(Table134[[#This Row],[Light Brown]:[White]])</f>
        <v>0</v>
      </c>
      <c r="H1051" t="e">
        <f>Table134[[#This Row],[Total Eggs]]/Table134[[#This Row],['# Hens]]</f>
        <v>#DIV/0!</v>
      </c>
      <c r="J1051">
        <f>YEAR(Table134[[#This Row],[Date (MM/DD/YYYY)]])</f>
        <v>1900</v>
      </c>
      <c r="K1051" t="str">
        <f>IF(Table134[[#This Row],[Date (MM/DD/YYYY)]]="","",MONTH(Table134[[#This Row],[Date (MM/DD/YYYY)]]))</f>
        <v/>
      </c>
    </row>
    <row r="1052" spans="6:11" x14ac:dyDescent="0.25">
      <c r="F1052">
        <f>SUM(Table134[[#This Row],[Light Brown]:[White]])</f>
        <v>0</v>
      </c>
      <c r="H1052" t="e">
        <f>Table134[[#This Row],[Total Eggs]]/Table134[[#This Row],['# Hens]]</f>
        <v>#DIV/0!</v>
      </c>
      <c r="J1052">
        <f>YEAR(Table134[[#This Row],[Date (MM/DD/YYYY)]])</f>
        <v>1900</v>
      </c>
      <c r="K1052" t="str">
        <f>IF(Table134[[#This Row],[Date (MM/DD/YYYY)]]="","",MONTH(Table134[[#This Row],[Date (MM/DD/YYYY)]]))</f>
        <v/>
      </c>
    </row>
    <row r="1053" spans="6:11" x14ac:dyDescent="0.25">
      <c r="F1053">
        <f>SUM(Table134[[#This Row],[Light Brown]:[White]])</f>
        <v>0</v>
      </c>
      <c r="H1053" t="e">
        <f>Table134[[#This Row],[Total Eggs]]/Table134[[#This Row],['# Hens]]</f>
        <v>#DIV/0!</v>
      </c>
      <c r="J1053">
        <f>YEAR(Table134[[#This Row],[Date (MM/DD/YYYY)]])</f>
        <v>1900</v>
      </c>
      <c r="K1053" t="str">
        <f>IF(Table134[[#This Row],[Date (MM/DD/YYYY)]]="","",MONTH(Table134[[#This Row],[Date (MM/DD/YYYY)]]))</f>
        <v/>
      </c>
    </row>
    <row r="1054" spans="6:11" x14ac:dyDescent="0.25">
      <c r="F1054">
        <f>SUM(Table134[[#This Row],[Light Brown]:[White]])</f>
        <v>0</v>
      </c>
      <c r="H1054" t="e">
        <f>Table134[[#This Row],[Total Eggs]]/Table134[[#This Row],['# Hens]]</f>
        <v>#DIV/0!</v>
      </c>
      <c r="J1054">
        <f>YEAR(Table134[[#This Row],[Date (MM/DD/YYYY)]])</f>
        <v>1900</v>
      </c>
      <c r="K1054" t="str">
        <f>IF(Table134[[#This Row],[Date (MM/DD/YYYY)]]="","",MONTH(Table134[[#This Row],[Date (MM/DD/YYYY)]]))</f>
        <v/>
      </c>
    </row>
    <row r="1055" spans="6:11" x14ac:dyDescent="0.25">
      <c r="F1055">
        <f>SUM(Table134[[#This Row],[Light Brown]:[White]])</f>
        <v>0</v>
      </c>
      <c r="H1055" t="e">
        <f>Table134[[#This Row],[Total Eggs]]/Table134[[#This Row],['# Hens]]</f>
        <v>#DIV/0!</v>
      </c>
      <c r="J1055">
        <f>YEAR(Table134[[#This Row],[Date (MM/DD/YYYY)]])</f>
        <v>1900</v>
      </c>
      <c r="K1055" t="str">
        <f>IF(Table134[[#This Row],[Date (MM/DD/YYYY)]]="","",MONTH(Table134[[#This Row],[Date (MM/DD/YYYY)]]))</f>
        <v/>
      </c>
    </row>
    <row r="1056" spans="6:11" x14ac:dyDescent="0.25">
      <c r="F1056">
        <f>SUM(Table134[[#This Row],[Light Brown]:[White]])</f>
        <v>0</v>
      </c>
      <c r="H1056" t="e">
        <f>Table134[[#This Row],[Total Eggs]]/Table134[[#This Row],['# Hens]]</f>
        <v>#DIV/0!</v>
      </c>
      <c r="J1056">
        <f>YEAR(Table134[[#This Row],[Date (MM/DD/YYYY)]])</f>
        <v>1900</v>
      </c>
      <c r="K1056" t="str">
        <f>IF(Table134[[#This Row],[Date (MM/DD/YYYY)]]="","",MONTH(Table134[[#This Row],[Date (MM/DD/YYYY)]]))</f>
        <v/>
      </c>
    </row>
    <row r="1057" spans="6:11" x14ac:dyDescent="0.25">
      <c r="F1057">
        <f>SUM(Table134[[#This Row],[Light Brown]:[White]])</f>
        <v>0</v>
      </c>
      <c r="H1057" t="e">
        <f>Table134[[#This Row],[Total Eggs]]/Table134[[#This Row],['# Hens]]</f>
        <v>#DIV/0!</v>
      </c>
      <c r="J1057">
        <f>YEAR(Table134[[#This Row],[Date (MM/DD/YYYY)]])</f>
        <v>1900</v>
      </c>
      <c r="K1057" t="str">
        <f>IF(Table134[[#This Row],[Date (MM/DD/YYYY)]]="","",MONTH(Table134[[#This Row],[Date (MM/DD/YYYY)]]))</f>
        <v/>
      </c>
    </row>
    <row r="1058" spans="6:11" x14ac:dyDescent="0.25">
      <c r="F1058">
        <f>SUM(Table134[[#This Row],[Light Brown]:[White]])</f>
        <v>0</v>
      </c>
      <c r="H1058" t="e">
        <f>Table134[[#This Row],[Total Eggs]]/Table134[[#This Row],['# Hens]]</f>
        <v>#DIV/0!</v>
      </c>
      <c r="J1058">
        <f>YEAR(Table134[[#This Row],[Date (MM/DD/YYYY)]])</f>
        <v>1900</v>
      </c>
      <c r="K1058" t="str">
        <f>IF(Table134[[#This Row],[Date (MM/DD/YYYY)]]="","",MONTH(Table134[[#This Row],[Date (MM/DD/YYYY)]]))</f>
        <v/>
      </c>
    </row>
    <row r="1059" spans="6:11" x14ac:dyDescent="0.25">
      <c r="F1059">
        <f>SUM(Table134[[#This Row],[Light Brown]:[White]])</f>
        <v>0</v>
      </c>
      <c r="H1059" t="e">
        <f>Table134[[#This Row],[Total Eggs]]/Table134[[#This Row],['# Hens]]</f>
        <v>#DIV/0!</v>
      </c>
      <c r="J1059">
        <f>YEAR(Table134[[#This Row],[Date (MM/DD/YYYY)]])</f>
        <v>1900</v>
      </c>
      <c r="K1059" t="str">
        <f>IF(Table134[[#This Row],[Date (MM/DD/YYYY)]]="","",MONTH(Table134[[#This Row],[Date (MM/DD/YYYY)]]))</f>
        <v/>
      </c>
    </row>
    <row r="1060" spans="6:11" x14ac:dyDescent="0.25">
      <c r="F1060">
        <f>SUM(Table134[[#This Row],[Light Brown]:[White]])</f>
        <v>0</v>
      </c>
      <c r="H1060" t="e">
        <f>Table134[[#This Row],[Total Eggs]]/Table134[[#This Row],['# Hens]]</f>
        <v>#DIV/0!</v>
      </c>
      <c r="J1060">
        <f>YEAR(Table134[[#This Row],[Date (MM/DD/YYYY)]])</f>
        <v>1900</v>
      </c>
      <c r="K1060" t="str">
        <f>IF(Table134[[#This Row],[Date (MM/DD/YYYY)]]="","",MONTH(Table134[[#This Row],[Date (MM/DD/YYYY)]]))</f>
        <v/>
      </c>
    </row>
    <row r="1061" spans="6:11" x14ac:dyDescent="0.25">
      <c r="F1061">
        <f>SUM(Table134[[#This Row],[Light Brown]:[White]])</f>
        <v>0</v>
      </c>
      <c r="H1061" t="e">
        <f>Table134[[#This Row],[Total Eggs]]/Table134[[#This Row],['# Hens]]</f>
        <v>#DIV/0!</v>
      </c>
      <c r="J1061">
        <f>YEAR(Table134[[#This Row],[Date (MM/DD/YYYY)]])</f>
        <v>1900</v>
      </c>
      <c r="K1061" t="str">
        <f>IF(Table134[[#This Row],[Date (MM/DD/YYYY)]]="","",MONTH(Table134[[#This Row],[Date (MM/DD/YYYY)]]))</f>
        <v/>
      </c>
    </row>
    <row r="1062" spans="6:11" x14ac:dyDescent="0.25">
      <c r="F1062">
        <f>SUM(Table134[[#This Row],[Light Brown]:[White]])</f>
        <v>0</v>
      </c>
      <c r="H1062" t="e">
        <f>Table134[[#This Row],[Total Eggs]]/Table134[[#This Row],['# Hens]]</f>
        <v>#DIV/0!</v>
      </c>
      <c r="J1062">
        <f>YEAR(Table134[[#This Row],[Date (MM/DD/YYYY)]])</f>
        <v>1900</v>
      </c>
      <c r="K1062" t="str">
        <f>IF(Table134[[#This Row],[Date (MM/DD/YYYY)]]="","",MONTH(Table134[[#This Row],[Date (MM/DD/YYYY)]]))</f>
        <v/>
      </c>
    </row>
    <row r="1063" spans="6:11" x14ac:dyDescent="0.25">
      <c r="F1063">
        <f>SUM(Table134[[#This Row],[Light Brown]:[White]])</f>
        <v>0</v>
      </c>
      <c r="H1063" t="e">
        <f>Table134[[#This Row],[Total Eggs]]/Table134[[#This Row],['# Hens]]</f>
        <v>#DIV/0!</v>
      </c>
      <c r="J1063">
        <f>YEAR(Table134[[#This Row],[Date (MM/DD/YYYY)]])</f>
        <v>1900</v>
      </c>
      <c r="K1063" t="str">
        <f>IF(Table134[[#This Row],[Date (MM/DD/YYYY)]]="","",MONTH(Table134[[#This Row],[Date (MM/DD/YYYY)]]))</f>
        <v/>
      </c>
    </row>
    <row r="1064" spans="6:11" x14ac:dyDescent="0.25">
      <c r="F1064">
        <f>SUM(Table134[[#This Row],[Light Brown]:[White]])</f>
        <v>0</v>
      </c>
      <c r="H1064" t="e">
        <f>Table134[[#This Row],[Total Eggs]]/Table134[[#This Row],['# Hens]]</f>
        <v>#DIV/0!</v>
      </c>
      <c r="J1064">
        <f>YEAR(Table134[[#This Row],[Date (MM/DD/YYYY)]])</f>
        <v>1900</v>
      </c>
      <c r="K1064" t="str">
        <f>IF(Table134[[#This Row],[Date (MM/DD/YYYY)]]="","",MONTH(Table134[[#This Row],[Date (MM/DD/YYYY)]]))</f>
        <v/>
      </c>
    </row>
    <row r="1065" spans="6:11" x14ac:dyDescent="0.25">
      <c r="F1065">
        <f>SUM(Table134[[#This Row],[Light Brown]:[White]])</f>
        <v>0</v>
      </c>
      <c r="H1065" t="e">
        <f>Table134[[#This Row],[Total Eggs]]/Table134[[#This Row],['# Hens]]</f>
        <v>#DIV/0!</v>
      </c>
      <c r="J1065">
        <f>YEAR(Table134[[#This Row],[Date (MM/DD/YYYY)]])</f>
        <v>1900</v>
      </c>
      <c r="K1065" t="str">
        <f>IF(Table134[[#This Row],[Date (MM/DD/YYYY)]]="","",MONTH(Table134[[#This Row],[Date (MM/DD/YYYY)]]))</f>
        <v/>
      </c>
    </row>
    <row r="1066" spans="6:11" x14ac:dyDescent="0.25">
      <c r="F1066">
        <f>SUM(Table134[[#This Row],[Light Brown]:[White]])</f>
        <v>0</v>
      </c>
      <c r="H1066" t="e">
        <f>Table134[[#This Row],[Total Eggs]]/Table134[[#This Row],['# Hens]]</f>
        <v>#DIV/0!</v>
      </c>
      <c r="J1066">
        <f>YEAR(Table134[[#This Row],[Date (MM/DD/YYYY)]])</f>
        <v>1900</v>
      </c>
      <c r="K1066" t="str">
        <f>IF(Table134[[#This Row],[Date (MM/DD/YYYY)]]="","",MONTH(Table134[[#This Row],[Date (MM/DD/YYYY)]]))</f>
        <v/>
      </c>
    </row>
    <row r="1067" spans="6:11" x14ac:dyDescent="0.25">
      <c r="F1067">
        <f>SUM(Table134[[#This Row],[Light Brown]:[White]])</f>
        <v>0</v>
      </c>
      <c r="H1067" t="e">
        <f>Table134[[#This Row],[Total Eggs]]/Table134[[#This Row],['# Hens]]</f>
        <v>#DIV/0!</v>
      </c>
      <c r="J1067">
        <f>YEAR(Table134[[#This Row],[Date (MM/DD/YYYY)]])</f>
        <v>1900</v>
      </c>
      <c r="K1067" t="str">
        <f>IF(Table134[[#This Row],[Date (MM/DD/YYYY)]]="","",MONTH(Table134[[#This Row],[Date (MM/DD/YYYY)]]))</f>
        <v/>
      </c>
    </row>
    <row r="1068" spans="6:11" x14ac:dyDescent="0.25">
      <c r="F1068">
        <f>SUM(Table134[[#This Row],[Light Brown]:[White]])</f>
        <v>0</v>
      </c>
      <c r="H1068" t="e">
        <f>Table134[[#This Row],[Total Eggs]]/Table134[[#This Row],['# Hens]]</f>
        <v>#DIV/0!</v>
      </c>
      <c r="J1068">
        <f>YEAR(Table134[[#This Row],[Date (MM/DD/YYYY)]])</f>
        <v>1900</v>
      </c>
      <c r="K1068" t="str">
        <f>IF(Table134[[#This Row],[Date (MM/DD/YYYY)]]="","",MONTH(Table134[[#This Row],[Date (MM/DD/YYYY)]]))</f>
        <v/>
      </c>
    </row>
    <row r="1069" spans="6:11" x14ac:dyDescent="0.25">
      <c r="F1069">
        <f>SUM(Table134[[#This Row],[Light Brown]:[White]])</f>
        <v>0</v>
      </c>
      <c r="H1069" t="e">
        <f>Table134[[#This Row],[Total Eggs]]/Table134[[#This Row],['# Hens]]</f>
        <v>#DIV/0!</v>
      </c>
      <c r="J1069">
        <f>YEAR(Table134[[#This Row],[Date (MM/DD/YYYY)]])</f>
        <v>1900</v>
      </c>
      <c r="K1069" t="str">
        <f>IF(Table134[[#This Row],[Date (MM/DD/YYYY)]]="","",MONTH(Table134[[#This Row],[Date (MM/DD/YYYY)]]))</f>
        <v/>
      </c>
    </row>
    <row r="1070" spans="6:11" x14ac:dyDescent="0.25">
      <c r="F1070">
        <f>SUM(Table134[[#This Row],[Light Brown]:[White]])</f>
        <v>0</v>
      </c>
      <c r="H1070" t="e">
        <f>Table134[[#This Row],[Total Eggs]]/Table134[[#This Row],['# Hens]]</f>
        <v>#DIV/0!</v>
      </c>
      <c r="J1070">
        <f>YEAR(Table134[[#This Row],[Date (MM/DD/YYYY)]])</f>
        <v>1900</v>
      </c>
      <c r="K1070" t="str">
        <f>IF(Table134[[#This Row],[Date (MM/DD/YYYY)]]="","",MONTH(Table134[[#This Row],[Date (MM/DD/YYYY)]]))</f>
        <v/>
      </c>
    </row>
    <row r="1071" spans="6:11" x14ac:dyDescent="0.25">
      <c r="F1071">
        <f>SUM(Table134[[#This Row],[Light Brown]:[White]])</f>
        <v>0</v>
      </c>
      <c r="H1071" t="e">
        <f>Table134[[#This Row],[Total Eggs]]/Table134[[#This Row],['# Hens]]</f>
        <v>#DIV/0!</v>
      </c>
      <c r="J1071">
        <f>YEAR(Table134[[#This Row],[Date (MM/DD/YYYY)]])</f>
        <v>1900</v>
      </c>
      <c r="K1071" t="str">
        <f>IF(Table134[[#This Row],[Date (MM/DD/YYYY)]]="","",MONTH(Table134[[#This Row],[Date (MM/DD/YYYY)]]))</f>
        <v/>
      </c>
    </row>
    <row r="1072" spans="6:11" x14ac:dyDescent="0.25">
      <c r="F1072">
        <f>SUM(Table134[[#This Row],[Light Brown]:[White]])</f>
        <v>0</v>
      </c>
      <c r="H1072" t="e">
        <f>Table134[[#This Row],[Total Eggs]]/Table134[[#This Row],['# Hens]]</f>
        <v>#DIV/0!</v>
      </c>
      <c r="J1072">
        <f>YEAR(Table134[[#This Row],[Date (MM/DD/YYYY)]])</f>
        <v>1900</v>
      </c>
      <c r="K1072" t="str">
        <f>IF(Table134[[#This Row],[Date (MM/DD/YYYY)]]="","",MONTH(Table134[[#This Row],[Date (MM/DD/YYYY)]]))</f>
        <v/>
      </c>
    </row>
    <row r="1073" spans="6:11" x14ac:dyDescent="0.25">
      <c r="F1073">
        <f>SUM(Table134[[#This Row],[Light Brown]:[White]])</f>
        <v>0</v>
      </c>
      <c r="H1073" t="e">
        <f>Table134[[#This Row],[Total Eggs]]/Table134[[#This Row],['# Hens]]</f>
        <v>#DIV/0!</v>
      </c>
      <c r="J1073">
        <f>YEAR(Table134[[#This Row],[Date (MM/DD/YYYY)]])</f>
        <v>1900</v>
      </c>
      <c r="K1073" t="str">
        <f>IF(Table134[[#This Row],[Date (MM/DD/YYYY)]]="","",MONTH(Table134[[#This Row],[Date (MM/DD/YYYY)]]))</f>
        <v/>
      </c>
    </row>
    <row r="1074" spans="6:11" x14ac:dyDescent="0.25">
      <c r="F1074">
        <f>SUM(Table134[[#This Row],[Light Brown]:[White]])</f>
        <v>0</v>
      </c>
      <c r="H1074" t="e">
        <f>Table134[[#This Row],[Total Eggs]]/Table134[[#This Row],['# Hens]]</f>
        <v>#DIV/0!</v>
      </c>
      <c r="J1074">
        <f>YEAR(Table134[[#This Row],[Date (MM/DD/YYYY)]])</f>
        <v>1900</v>
      </c>
      <c r="K1074" t="str">
        <f>IF(Table134[[#This Row],[Date (MM/DD/YYYY)]]="","",MONTH(Table134[[#This Row],[Date (MM/DD/YYYY)]]))</f>
        <v/>
      </c>
    </row>
    <row r="1075" spans="6:11" x14ac:dyDescent="0.25">
      <c r="F1075">
        <f>SUM(Table134[[#This Row],[Light Brown]:[White]])</f>
        <v>0</v>
      </c>
      <c r="H1075" t="e">
        <f>Table134[[#This Row],[Total Eggs]]/Table134[[#This Row],['# Hens]]</f>
        <v>#DIV/0!</v>
      </c>
      <c r="J1075">
        <f>YEAR(Table134[[#This Row],[Date (MM/DD/YYYY)]])</f>
        <v>1900</v>
      </c>
      <c r="K1075" t="str">
        <f>IF(Table134[[#This Row],[Date (MM/DD/YYYY)]]="","",MONTH(Table134[[#This Row],[Date (MM/DD/YYYY)]]))</f>
        <v/>
      </c>
    </row>
    <row r="1076" spans="6:11" x14ac:dyDescent="0.25">
      <c r="F1076">
        <f>SUM(Table134[[#This Row],[Light Brown]:[White]])</f>
        <v>0</v>
      </c>
      <c r="H1076" t="e">
        <f>Table134[[#This Row],[Total Eggs]]/Table134[[#This Row],['# Hens]]</f>
        <v>#DIV/0!</v>
      </c>
      <c r="J1076">
        <f>YEAR(Table134[[#This Row],[Date (MM/DD/YYYY)]])</f>
        <v>1900</v>
      </c>
      <c r="K1076" t="str">
        <f>IF(Table134[[#This Row],[Date (MM/DD/YYYY)]]="","",MONTH(Table134[[#This Row],[Date (MM/DD/YYYY)]]))</f>
        <v/>
      </c>
    </row>
    <row r="1077" spans="6:11" x14ac:dyDescent="0.25">
      <c r="F1077">
        <f>SUM(Table134[[#This Row],[Light Brown]:[White]])</f>
        <v>0</v>
      </c>
      <c r="H1077" t="e">
        <f>Table134[[#This Row],[Total Eggs]]/Table134[[#This Row],['# Hens]]</f>
        <v>#DIV/0!</v>
      </c>
      <c r="J1077">
        <f>YEAR(Table134[[#This Row],[Date (MM/DD/YYYY)]])</f>
        <v>1900</v>
      </c>
      <c r="K1077" t="str">
        <f>IF(Table134[[#This Row],[Date (MM/DD/YYYY)]]="","",MONTH(Table134[[#This Row],[Date (MM/DD/YYYY)]]))</f>
        <v/>
      </c>
    </row>
    <row r="1078" spans="6:11" x14ac:dyDescent="0.25">
      <c r="F1078">
        <f>SUM(Table134[[#This Row],[Light Brown]:[White]])</f>
        <v>0</v>
      </c>
      <c r="H1078" t="e">
        <f>Table134[[#This Row],[Total Eggs]]/Table134[[#This Row],['# Hens]]</f>
        <v>#DIV/0!</v>
      </c>
      <c r="J1078">
        <f>YEAR(Table134[[#This Row],[Date (MM/DD/YYYY)]])</f>
        <v>1900</v>
      </c>
      <c r="K1078" t="str">
        <f>IF(Table134[[#This Row],[Date (MM/DD/YYYY)]]="","",MONTH(Table134[[#This Row],[Date (MM/DD/YYYY)]]))</f>
        <v/>
      </c>
    </row>
    <row r="1079" spans="6:11" x14ac:dyDescent="0.25">
      <c r="F1079">
        <f>SUM(Table134[[#This Row],[Light Brown]:[White]])</f>
        <v>0</v>
      </c>
      <c r="H1079" t="e">
        <f>Table134[[#This Row],[Total Eggs]]/Table134[[#This Row],['# Hens]]</f>
        <v>#DIV/0!</v>
      </c>
      <c r="J1079">
        <f>YEAR(Table134[[#This Row],[Date (MM/DD/YYYY)]])</f>
        <v>1900</v>
      </c>
      <c r="K1079" t="str">
        <f>IF(Table134[[#This Row],[Date (MM/DD/YYYY)]]="","",MONTH(Table134[[#This Row],[Date (MM/DD/YYYY)]]))</f>
        <v/>
      </c>
    </row>
    <row r="1080" spans="6:11" x14ac:dyDescent="0.25">
      <c r="F1080">
        <f>SUM(Table134[[#This Row],[Light Brown]:[White]])</f>
        <v>0</v>
      </c>
      <c r="H1080" t="e">
        <f>Table134[[#This Row],[Total Eggs]]/Table134[[#This Row],['# Hens]]</f>
        <v>#DIV/0!</v>
      </c>
      <c r="J1080">
        <f>YEAR(Table134[[#This Row],[Date (MM/DD/YYYY)]])</f>
        <v>1900</v>
      </c>
      <c r="K1080" t="str">
        <f>IF(Table134[[#This Row],[Date (MM/DD/YYYY)]]="","",MONTH(Table134[[#This Row],[Date (MM/DD/YYYY)]]))</f>
        <v/>
      </c>
    </row>
    <row r="1081" spans="6:11" x14ac:dyDescent="0.25">
      <c r="F1081">
        <f>SUM(Table134[[#This Row],[Light Brown]:[White]])</f>
        <v>0</v>
      </c>
      <c r="H1081" t="e">
        <f>Table134[[#This Row],[Total Eggs]]/Table134[[#This Row],['# Hens]]</f>
        <v>#DIV/0!</v>
      </c>
      <c r="J1081">
        <f>YEAR(Table134[[#This Row],[Date (MM/DD/YYYY)]])</f>
        <v>1900</v>
      </c>
      <c r="K1081" t="str">
        <f>IF(Table134[[#This Row],[Date (MM/DD/YYYY)]]="","",MONTH(Table134[[#This Row],[Date (MM/DD/YYYY)]]))</f>
        <v/>
      </c>
    </row>
    <row r="1082" spans="6:11" x14ac:dyDescent="0.25">
      <c r="F1082">
        <f>SUM(Table134[[#This Row],[Light Brown]:[White]])</f>
        <v>0</v>
      </c>
      <c r="H1082" t="e">
        <f>Table134[[#This Row],[Total Eggs]]/Table134[[#This Row],['# Hens]]</f>
        <v>#DIV/0!</v>
      </c>
      <c r="J1082">
        <f>YEAR(Table134[[#This Row],[Date (MM/DD/YYYY)]])</f>
        <v>1900</v>
      </c>
      <c r="K1082" t="str">
        <f>IF(Table134[[#This Row],[Date (MM/DD/YYYY)]]="","",MONTH(Table134[[#This Row],[Date (MM/DD/YYYY)]]))</f>
        <v/>
      </c>
    </row>
    <row r="1083" spans="6:11" x14ac:dyDescent="0.25">
      <c r="F1083">
        <f>SUM(Table134[[#This Row],[Light Brown]:[White]])</f>
        <v>0</v>
      </c>
      <c r="H1083" t="e">
        <f>Table134[[#This Row],[Total Eggs]]/Table134[[#This Row],['# Hens]]</f>
        <v>#DIV/0!</v>
      </c>
      <c r="J1083">
        <f>YEAR(Table134[[#This Row],[Date (MM/DD/YYYY)]])</f>
        <v>1900</v>
      </c>
      <c r="K1083" t="str">
        <f>IF(Table134[[#This Row],[Date (MM/DD/YYYY)]]="","",MONTH(Table134[[#This Row],[Date (MM/DD/YYYY)]]))</f>
        <v/>
      </c>
    </row>
    <row r="1084" spans="6:11" x14ac:dyDescent="0.25">
      <c r="F1084">
        <f>SUM(Table134[[#This Row],[Light Brown]:[White]])</f>
        <v>0</v>
      </c>
      <c r="H1084" t="e">
        <f>Table134[[#This Row],[Total Eggs]]/Table134[[#This Row],['# Hens]]</f>
        <v>#DIV/0!</v>
      </c>
      <c r="J1084">
        <f>YEAR(Table134[[#This Row],[Date (MM/DD/YYYY)]])</f>
        <v>1900</v>
      </c>
      <c r="K1084" t="str">
        <f>IF(Table134[[#This Row],[Date (MM/DD/YYYY)]]="","",MONTH(Table134[[#This Row],[Date (MM/DD/YYYY)]]))</f>
        <v/>
      </c>
    </row>
    <row r="1085" spans="6:11" x14ac:dyDescent="0.25">
      <c r="F1085">
        <f>SUM(Table134[[#This Row],[Light Brown]:[White]])</f>
        <v>0</v>
      </c>
      <c r="H1085" t="e">
        <f>Table134[[#This Row],[Total Eggs]]/Table134[[#This Row],['# Hens]]</f>
        <v>#DIV/0!</v>
      </c>
      <c r="J1085">
        <f>YEAR(Table134[[#This Row],[Date (MM/DD/YYYY)]])</f>
        <v>1900</v>
      </c>
      <c r="K1085" t="str">
        <f>IF(Table134[[#This Row],[Date (MM/DD/YYYY)]]="","",MONTH(Table134[[#This Row],[Date (MM/DD/YYYY)]]))</f>
        <v/>
      </c>
    </row>
    <row r="1086" spans="6:11" x14ac:dyDescent="0.25">
      <c r="F1086">
        <f>SUM(Table134[[#This Row],[Light Brown]:[White]])</f>
        <v>0</v>
      </c>
      <c r="H1086" t="e">
        <f>Table134[[#This Row],[Total Eggs]]/Table134[[#This Row],['# Hens]]</f>
        <v>#DIV/0!</v>
      </c>
      <c r="J1086">
        <f>YEAR(Table134[[#This Row],[Date (MM/DD/YYYY)]])</f>
        <v>1900</v>
      </c>
      <c r="K1086" t="str">
        <f>IF(Table134[[#This Row],[Date (MM/DD/YYYY)]]="","",MONTH(Table134[[#This Row],[Date (MM/DD/YYYY)]]))</f>
        <v/>
      </c>
    </row>
    <row r="1087" spans="6:11" x14ac:dyDescent="0.25">
      <c r="F1087">
        <f>SUM(Table134[[#This Row],[Light Brown]:[White]])</f>
        <v>0</v>
      </c>
      <c r="H1087" t="e">
        <f>Table134[[#This Row],[Total Eggs]]/Table134[[#This Row],['# Hens]]</f>
        <v>#DIV/0!</v>
      </c>
      <c r="J1087">
        <f>YEAR(Table134[[#This Row],[Date (MM/DD/YYYY)]])</f>
        <v>1900</v>
      </c>
      <c r="K1087" t="str">
        <f>IF(Table134[[#This Row],[Date (MM/DD/YYYY)]]="","",MONTH(Table134[[#This Row],[Date (MM/DD/YYYY)]]))</f>
        <v/>
      </c>
    </row>
    <row r="1088" spans="6:11" x14ac:dyDescent="0.25">
      <c r="F1088">
        <f>SUM(Table134[[#This Row],[Light Brown]:[White]])</f>
        <v>0</v>
      </c>
      <c r="H1088" t="e">
        <f>Table134[[#This Row],[Total Eggs]]/Table134[[#This Row],['# Hens]]</f>
        <v>#DIV/0!</v>
      </c>
      <c r="J1088">
        <f>YEAR(Table134[[#This Row],[Date (MM/DD/YYYY)]])</f>
        <v>1900</v>
      </c>
      <c r="K1088" t="str">
        <f>IF(Table134[[#This Row],[Date (MM/DD/YYYY)]]="","",MONTH(Table134[[#This Row],[Date (MM/DD/YYYY)]]))</f>
        <v/>
      </c>
    </row>
    <row r="1089" spans="6:11" x14ac:dyDescent="0.25">
      <c r="F1089">
        <f>SUM(Table134[[#This Row],[Light Brown]:[White]])</f>
        <v>0</v>
      </c>
      <c r="H1089" t="e">
        <f>Table134[[#This Row],[Total Eggs]]/Table134[[#This Row],['# Hens]]</f>
        <v>#DIV/0!</v>
      </c>
      <c r="J1089">
        <f>YEAR(Table134[[#This Row],[Date (MM/DD/YYYY)]])</f>
        <v>1900</v>
      </c>
      <c r="K1089" t="str">
        <f>IF(Table134[[#This Row],[Date (MM/DD/YYYY)]]="","",MONTH(Table134[[#This Row],[Date (MM/DD/YYYY)]]))</f>
        <v/>
      </c>
    </row>
    <row r="1090" spans="6:11" x14ac:dyDescent="0.25">
      <c r="F1090">
        <f>SUM(Table134[[#This Row],[Light Brown]:[White]])</f>
        <v>0</v>
      </c>
      <c r="H1090" t="e">
        <f>Table134[[#This Row],[Total Eggs]]/Table134[[#This Row],['# Hens]]</f>
        <v>#DIV/0!</v>
      </c>
      <c r="J1090">
        <f>YEAR(Table134[[#This Row],[Date (MM/DD/YYYY)]])</f>
        <v>1900</v>
      </c>
      <c r="K1090" t="str">
        <f>IF(Table134[[#This Row],[Date (MM/DD/YYYY)]]="","",MONTH(Table134[[#This Row],[Date (MM/DD/YYYY)]]))</f>
        <v/>
      </c>
    </row>
    <row r="1091" spans="6:11" x14ac:dyDescent="0.25">
      <c r="F1091">
        <f>SUM(Table134[[#This Row],[Light Brown]:[White]])</f>
        <v>0</v>
      </c>
      <c r="H1091" t="e">
        <f>Table134[[#This Row],[Total Eggs]]/Table134[[#This Row],['# Hens]]</f>
        <v>#DIV/0!</v>
      </c>
      <c r="J1091">
        <f>YEAR(Table134[[#This Row],[Date (MM/DD/YYYY)]])</f>
        <v>1900</v>
      </c>
      <c r="K1091" t="str">
        <f>IF(Table134[[#This Row],[Date (MM/DD/YYYY)]]="","",MONTH(Table134[[#This Row],[Date (MM/DD/YYYY)]]))</f>
        <v/>
      </c>
    </row>
    <row r="1092" spans="6:11" x14ac:dyDescent="0.25">
      <c r="F1092">
        <f>SUM(Table134[[#This Row],[Light Brown]:[White]])</f>
        <v>0</v>
      </c>
      <c r="H1092" t="e">
        <f>Table134[[#This Row],[Total Eggs]]/Table134[[#This Row],['# Hens]]</f>
        <v>#DIV/0!</v>
      </c>
      <c r="J1092">
        <f>YEAR(Table134[[#This Row],[Date (MM/DD/YYYY)]])</f>
        <v>1900</v>
      </c>
      <c r="K1092" t="str">
        <f>IF(Table134[[#This Row],[Date (MM/DD/YYYY)]]="","",MONTH(Table134[[#This Row],[Date (MM/DD/YYYY)]]))</f>
        <v/>
      </c>
    </row>
    <row r="1093" spans="6:11" x14ac:dyDescent="0.25">
      <c r="F1093">
        <f>SUM(Table134[[#This Row],[Light Brown]:[White]])</f>
        <v>0</v>
      </c>
      <c r="H1093" t="e">
        <f>Table134[[#This Row],[Total Eggs]]/Table134[[#This Row],['# Hens]]</f>
        <v>#DIV/0!</v>
      </c>
      <c r="J1093">
        <f>YEAR(Table134[[#This Row],[Date (MM/DD/YYYY)]])</f>
        <v>1900</v>
      </c>
      <c r="K1093" t="str">
        <f>IF(Table134[[#This Row],[Date (MM/DD/YYYY)]]="","",MONTH(Table134[[#This Row],[Date (MM/DD/YYYY)]]))</f>
        <v/>
      </c>
    </row>
    <row r="1094" spans="6:11" x14ac:dyDescent="0.25">
      <c r="F1094">
        <f>SUM(Table134[[#This Row],[Light Brown]:[White]])</f>
        <v>0</v>
      </c>
      <c r="H1094" t="e">
        <f>Table134[[#This Row],[Total Eggs]]/Table134[[#This Row],['# Hens]]</f>
        <v>#DIV/0!</v>
      </c>
      <c r="J1094">
        <f>YEAR(Table134[[#This Row],[Date (MM/DD/YYYY)]])</f>
        <v>1900</v>
      </c>
      <c r="K1094" t="str">
        <f>IF(Table134[[#This Row],[Date (MM/DD/YYYY)]]="","",MONTH(Table134[[#This Row],[Date (MM/DD/YYYY)]]))</f>
        <v/>
      </c>
    </row>
    <row r="1095" spans="6:11" x14ac:dyDescent="0.25">
      <c r="F1095">
        <f>SUM(Table134[[#This Row],[Light Brown]:[White]])</f>
        <v>0</v>
      </c>
      <c r="H1095" t="e">
        <f>Table134[[#This Row],[Total Eggs]]/Table134[[#This Row],['# Hens]]</f>
        <v>#DIV/0!</v>
      </c>
      <c r="J1095">
        <f>YEAR(Table134[[#This Row],[Date (MM/DD/YYYY)]])</f>
        <v>1900</v>
      </c>
      <c r="K1095" t="str">
        <f>IF(Table134[[#This Row],[Date (MM/DD/YYYY)]]="","",MONTH(Table134[[#This Row],[Date (MM/DD/YYYY)]]))</f>
        <v/>
      </c>
    </row>
    <row r="1096" spans="6:11" x14ac:dyDescent="0.25">
      <c r="F1096">
        <f>SUM(Table134[[#This Row],[Light Brown]:[White]])</f>
        <v>0</v>
      </c>
      <c r="H1096" t="e">
        <f>Table134[[#This Row],[Total Eggs]]/Table134[[#This Row],['# Hens]]</f>
        <v>#DIV/0!</v>
      </c>
      <c r="J1096">
        <f>YEAR(Table134[[#This Row],[Date (MM/DD/YYYY)]])</f>
        <v>1900</v>
      </c>
      <c r="K1096" t="str">
        <f>IF(Table134[[#This Row],[Date (MM/DD/YYYY)]]="","",MONTH(Table134[[#This Row],[Date (MM/DD/YYYY)]]))</f>
        <v/>
      </c>
    </row>
    <row r="1097" spans="6:11" x14ac:dyDescent="0.25">
      <c r="F1097">
        <f>SUM(Table134[[#This Row],[Light Brown]:[White]])</f>
        <v>0</v>
      </c>
      <c r="H1097" t="e">
        <f>Table134[[#This Row],[Total Eggs]]/Table134[[#This Row],['# Hens]]</f>
        <v>#DIV/0!</v>
      </c>
      <c r="J1097">
        <f>YEAR(Table134[[#This Row],[Date (MM/DD/YYYY)]])</f>
        <v>1900</v>
      </c>
      <c r="K1097" t="str">
        <f>IF(Table134[[#This Row],[Date (MM/DD/YYYY)]]="","",MONTH(Table134[[#This Row],[Date (MM/DD/YYYY)]]))</f>
        <v/>
      </c>
    </row>
    <row r="1098" spans="6:11" x14ac:dyDescent="0.25">
      <c r="F1098">
        <f>SUM(Table134[[#This Row],[Light Brown]:[White]])</f>
        <v>0</v>
      </c>
      <c r="H1098" t="e">
        <f>Table134[[#This Row],[Total Eggs]]/Table134[[#This Row],['# Hens]]</f>
        <v>#DIV/0!</v>
      </c>
      <c r="J1098">
        <f>YEAR(Table134[[#This Row],[Date (MM/DD/YYYY)]])</f>
        <v>1900</v>
      </c>
      <c r="K1098" t="str">
        <f>IF(Table134[[#This Row],[Date (MM/DD/YYYY)]]="","",MONTH(Table134[[#This Row],[Date (MM/DD/YYYY)]]))</f>
        <v/>
      </c>
    </row>
    <row r="1099" spans="6:11" x14ac:dyDescent="0.25">
      <c r="F1099">
        <f>SUM(Table134[[#This Row],[Light Brown]:[White]])</f>
        <v>0</v>
      </c>
      <c r="H1099" t="e">
        <f>Table134[[#This Row],[Total Eggs]]/Table134[[#This Row],['# Hens]]</f>
        <v>#DIV/0!</v>
      </c>
      <c r="J1099">
        <f>YEAR(Table134[[#This Row],[Date (MM/DD/YYYY)]])</f>
        <v>1900</v>
      </c>
      <c r="K1099" t="str">
        <f>IF(Table134[[#This Row],[Date (MM/DD/YYYY)]]="","",MONTH(Table134[[#This Row],[Date (MM/DD/YYYY)]]))</f>
        <v/>
      </c>
    </row>
    <row r="1100" spans="6:11" x14ac:dyDescent="0.25">
      <c r="F1100">
        <f>SUM(Table134[[#This Row],[Light Brown]:[White]])</f>
        <v>0</v>
      </c>
      <c r="H1100" t="e">
        <f>Table134[[#This Row],[Total Eggs]]/Table134[[#This Row],['# Hens]]</f>
        <v>#DIV/0!</v>
      </c>
      <c r="J1100">
        <f>YEAR(Table134[[#This Row],[Date (MM/DD/YYYY)]])</f>
        <v>1900</v>
      </c>
      <c r="K1100" t="str">
        <f>IF(Table134[[#This Row],[Date (MM/DD/YYYY)]]="","",MONTH(Table134[[#This Row],[Date (MM/DD/YYYY)]]))</f>
        <v/>
      </c>
    </row>
    <row r="1101" spans="6:11" x14ac:dyDescent="0.25">
      <c r="F1101">
        <f>SUM(Table134[[#This Row],[Light Brown]:[White]])</f>
        <v>0</v>
      </c>
      <c r="H1101" t="e">
        <f>Table134[[#This Row],[Total Eggs]]/Table134[[#This Row],['# Hens]]</f>
        <v>#DIV/0!</v>
      </c>
      <c r="J1101">
        <f>YEAR(Table134[[#This Row],[Date (MM/DD/YYYY)]])</f>
        <v>1900</v>
      </c>
      <c r="K1101" t="str">
        <f>IF(Table134[[#This Row],[Date (MM/DD/YYYY)]]="","",MONTH(Table134[[#This Row],[Date (MM/DD/YYYY)]]))</f>
        <v/>
      </c>
    </row>
  </sheetData>
  <pageMargins left="0.7" right="0.7" top="0.75" bottom="0.75" header="0.3" footer="0.3"/>
  <pageSetup scale="9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J201"/>
  <sheetViews>
    <sheetView workbookViewId="0">
      <pane ySplit="3" topLeftCell="A4" activePane="bottomLeft" state="frozen"/>
      <selection pane="bottomLeft" sqref="A1:XFD1048576"/>
    </sheetView>
  </sheetViews>
  <sheetFormatPr defaultRowHeight="15" x14ac:dyDescent="0.25"/>
  <cols>
    <col min="1" max="1" width="19.140625" customWidth="1"/>
    <col min="2" max="2" width="25.7109375" customWidth="1"/>
    <col min="3" max="3" width="17.42578125" style="5" customWidth="1"/>
    <col min="4" max="4" width="25.42578125" customWidth="1"/>
    <col min="5" max="5" width="29.85546875" customWidth="1"/>
    <col min="6" max="6" width="29" customWidth="1"/>
    <col min="7" max="7" width="24.28515625" customWidth="1"/>
    <col min="8" max="8" width="17.5703125" style="5" customWidth="1"/>
    <col min="9" max="9" width="16.7109375" bestFit="1" customWidth="1"/>
    <col min="10" max="10" width="15.140625" bestFit="1" customWidth="1"/>
  </cols>
  <sheetData>
    <row r="1" spans="1:10" ht="46.5" x14ac:dyDescent="0.7">
      <c r="A1" s="42" t="s">
        <v>0</v>
      </c>
      <c r="B1" s="18"/>
      <c r="C1" s="19"/>
      <c r="D1" s="18"/>
      <c r="E1" s="18"/>
      <c r="F1" s="18"/>
      <c r="G1" s="18"/>
      <c r="H1" s="19"/>
      <c r="I1" s="18"/>
      <c r="J1" s="18"/>
    </row>
    <row r="2" spans="1:10" ht="15.75" x14ac:dyDescent="0.25">
      <c r="A2" s="37" t="s">
        <v>83</v>
      </c>
      <c r="B2" s="18"/>
      <c r="C2" s="21"/>
      <c r="D2" s="22"/>
      <c r="E2" s="22"/>
      <c r="F2" s="18"/>
      <c r="G2" s="39" t="s">
        <v>81</v>
      </c>
      <c r="H2" s="18"/>
      <c r="I2" s="18"/>
      <c r="J2" s="39" t="s">
        <v>81</v>
      </c>
    </row>
    <row r="3" spans="1:10" ht="30" x14ac:dyDescent="0.25">
      <c r="A3" t="s">
        <v>1</v>
      </c>
      <c r="B3" t="s">
        <v>2</v>
      </c>
      <c r="C3" s="7" t="s">
        <v>31</v>
      </c>
      <c r="D3" t="s">
        <v>3</v>
      </c>
      <c r="E3" t="s">
        <v>84</v>
      </c>
      <c r="F3" t="s">
        <v>4</v>
      </c>
      <c r="G3" s="6" t="s">
        <v>32</v>
      </c>
      <c r="H3" s="7" t="s">
        <v>30</v>
      </c>
      <c r="I3" t="s">
        <v>52</v>
      </c>
      <c r="J3" t="s">
        <v>67</v>
      </c>
    </row>
    <row r="4" spans="1:10" x14ac:dyDescent="0.25">
      <c r="D4" s="5"/>
      <c r="G4">
        <f>(Table1[[#This Row],[Lay Date or Roo]]-Table1[[#This Row],[Hatch Date (MM/DD/YYYY)]])/7</f>
        <v>0</v>
      </c>
      <c r="J4" t="str">
        <f>IF(Table1[[#This Row],[Deceased Date (MM/DD/YYYY)]]="","Yes","No")</f>
        <v>Yes</v>
      </c>
    </row>
    <row r="5" spans="1:10" x14ac:dyDescent="0.25">
      <c r="G5">
        <f>(Table1[[#This Row],[Lay Date or Roo]]-Table1[[#This Row],[Hatch Date (MM/DD/YYYY)]])/7</f>
        <v>0</v>
      </c>
      <c r="J5" t="str">
        <f>IF(Table1[[#This Row],[Deceased Date (MM/DD/YYYY)]]="","Yes","No")</f>
        <v>Yes</v>
      </c>
    </row>
    <row r="6" spans="1:10" x14ac:dyDescent="0.25">
      <c r="G6">
        <f>(Table1[[#This Row],[Lay Date or Roo]]-Table1[[#This Row],[Hatch Date (MM/DD/YYYY)]])/7</f>
        <v>0</v>
      </c>
      <c r="J6" t="str">
        <f>IF(Table1[[#This Row],[Deceased Date (MM/DD/YYYY)]]="","Yes","No")</f>
        <v>Yes</v>
      </c>
    </row>
    <row r="7" spans="1:10" x14ac:dyDescent="0.25">
      <c r="G7">
        <f>(Table1[[#This Row],[Lay Date or Roo]]-Table1[[#This Row],[Hatch Date (MM/DD/YYYY)]])/7</f>
        <v>0</v>
      </c>
      <c r="J7" t="str">
        <f>IF(Table1[[#This Row],[Deceased Date (MM/DD/YYYY)]]="","Yes","No")</f>
        <v>Yes</v>
      </c>
    </row>
    <row r="8" spans="1:10" x14ac:dyDescent="0.25">
      <c r="G8">
        <f>(Table1[[#This Row],[Lay Date or Roo]]-Table1[[#This Row],[Hatch Date (MM/DD/YYYY)]])/7</f>
        <v>0</v>
      </c>
      <c r="J8" t="str">
        <f>IF(Table1[[#This Row],[Deceased Date (MM/DD/YYYY)]]="","Yes","No")</f>
        <v>Yes</v>
      </c>
    </row>
    <row r="9" spans="1:10" x14ac:dyDescent="0.25">
      <c r="G9">
        <f>(Table1[[#This Row],[Lay Date or Roo]]-Table1[[#This Row],[Hatch Date (MM/DD/YYYY)]])/7</f>
        <v>0</v>
      </c>
      <c r="J9" t="str">
        <f>IF(Table1[[#This Row],[Deceased Date (MM/DD/YYYY)]]="","Yes","No")</f>
        <v>Yes</v>
      </c>
    </row>
    <row r="10" spans="1:10" x14ac:dyDescent="0.25">
      <c r="G10">
        <f>(Table1[[#This Row],[Lay Date or Roo]]-Table1[[#This Row],[Hatch Date (MM/DD/YYYY)]])/7</f>
        <v>0</v>
      </c>
      <c r="J10" t="str">
        <f>IF(Table1[[#This Row],[Deceased Date (MM/DD/YYYY)]]="","Yes","No")</f>
        <v>Yes</v>
      </c>
    </row>
    <row r="11" spans="1:10" x14ac:dyDescent="0.25">
      <c r="G11">
        <f>(Table1[[#This Row],[Lay Date or Roo]]-Table1[[#This Row],[Hatch Date (MM/DD/YYYY)]])/7</f>
        <v>0</v>
      </c>
      <c r="J11" t="str">
        <f>IF(Table1[[#This Row],[Deceased Date (MM/DD/YYYY)]]="","Yes","No")</f>
        <v>Yes</v>
      </c>
    </row>
    <row r="12" spans="1:10" x14ac:dyDescent="0.25">
      <c r="G12">
        <f>(Table1[[#This Row],[Lay Date or Roo]]-Table1[[#This Row],[Hatch Date (MM/DD/YYYY)]])/7</f>
        <v>0</v>
      </c>
      <c r="J12" t="str">
        <f>IF(Table1[[#This Row],[Deceased Date (MM/DD/YYYY)]]="","Yes","No")</f>
        <v>Yes</v>
      </c>
    </row>
    <row r="13" spans="1:10" x14ac:dyDescent="0.25">
      <c r="G13">
        <f>(Table1[[#This Row],[Lay Date or Roo]]-Table1[[#This Row],[Hatch Date (MM/DD/YYYY)]])/7</f>
        <v>0</v>
      </c>
      <c r="J13" t="str">
        <f>IF(Table1[[#This Row],[Deceased Date (MM/DD/YYYY)]]="","Yes","No")</f>
        <v>Yes</v>
      </c>
    </row>
    <row r="14" spans="1:10" x14ac:dyDescent="0.25">
      <c r="G14">
        <f>(Table1[[#This Row],[Lay Date or Roo]]-Table1[[#This Row],[Hatch Date (MM/DD/YYYY)]])/7</f>
        <v>0</v>
      </c>
      <c r="J14" t="str">
        <f>IF(Table1[[#This Row],[Deceased Date (MM/DD/YYYY)]]="","Yes","No")</f>
        <v>Yes</v>
      </c>
    </row>
    <row r="15" spans="1:10" x14ac:dyDescent="0.25">
      <c r="G15" s="8">
        <f>(Table1[[#This Row],[Lay Date or Roo]]-Table1[[#This Row],[Hatch Date (MM/DD/YYYY)]])/7</f>
        <v>0</v>
      </c>
      <c r="J15" t="str">
        <f>IF(Table1[[#This Row],[Deceased Date (MM/DD/YYYY)]]="","Yes","No")</f>
        <v>Yes</v>
      </c>
    </row>
    <row r="16" spans="1:10" x14ac:dyDescent="0.25">
      <c r="G16" s="8">
        <f>(Table1[[#This Row],[Lay Date or Roo]]-Table1[[#This Row],[Hatch Date (MM/DD/YYYY)]])/7</f>
        <v>0</v>
      </c>
      <c r="J16" t="str">
        <f>IF(Table1[[#This Row],[Deceased Date (MM/DD/YYYY)]]="","Yes","No")</f>
        <v>Yes</v>
      </c>
    </row>
    <row r="17" spans="7:10" x14ac:dyDescent="0.25">
      <c r="G17" s="8">
        <f>(Table1[[#This Row],[Lay Date or Roo]]-Table1[[#This Row],[Hatch Date (MM/DD/YYYY)]])/7</f>
        <v>0</v>
      </c>
      <c r="J17" t="str">
        <f>IF(Table1[[#This Row],[Deceased Date (MM/DD/YYYY)]]="","Yes","No")</f>
        <v>Yes</v>
      </c>
    </row>
    <row r="18" spans="7:10" x14ac:dyDescent="0.25">
      <c r="G18" s="8">
        <f>(Table1[[#This Row],[Lay Date or Roo]]-Table1[[#This Row],[Hatch Date (MM/DD/YYYY)]])/7</f>
        <v>0</v>
      </c>
      <c r="J18" t="str">
        <f>IF(Table1[[#This Row],[Deceased Date (MM/DD/YYYY)]]="","Yes","No")</f>
        <v>Yes</v>
      </c>
    </row>
    <row r="19" spans="7:10" x14ac:dyDescent="0.25">
      <c r="G19" s="8">
        <f>(Table1[[#This Row],[Lay Date or Roo]]-Table1[[#This Row],[Hatch Date (MM/DD/YYYY)]])/7</f>
        <v>0</v>
      </c>
      <c r="J19" t="str">
        <f>IF(Table1[[#This Row],[Deceased Date (MM/DD/YYYY)]]="","Yes","No")</f>
        <v>Yes</v>
      </c>
    </row>
    <row r="20" spans="7:10" x14ac:dyDescent="0.25">
      <c r="G20" s="8">
        <f>(Table1[[#This Row],[Lay Date or Roo]]-Table1[[#This Row],[Hatch Date (MM/DD/YYYY)]])/7</f>
        <v>0</v>
      </c>
      <c r="J20" t="str">
        <f>IF(Table1[[#This Row],[Deceased Date (MM/DD/YYYY)]]="","Yes","No")</f>
        <v>Yes</v>
      </c>
    </row>
    <row r="21" spans="7:10" x14ac:dyDescent="0.25">
      <c r="G21" s="8">
        <f>(Table1[[#This Row],[Lay Date or Roo]]-Table1[[#This Row],[Hatch Date (MM/DD/YYYY)]])/7</f>
        <v>0</v>
      </c>
      <c r="J21" t="str">
        <f>IF(Table1[[#This Row],[Deceased Date (MM/DD/YYYY)]]="","Yes","No")</f>
        <v>Yes</v>
      </c>
    </row>
    <row r="22" spans="7:10" x14ac:dyDescent="0.25">
      <c r="G22" s="8">
        <f>(Table1[[#This Row],[Lay Date or Roo]]-Table1[[#This Row],[Hatch Date (MM/DD/YYYY)]])/7</f>
        <v>0</v>
      </c>
      <c r="J22" t="str">
        <f>IF(Table1[[#This Row],[Deceased Date (MM/DD/YYYY)]]="","Yes","No")</f>
        <v>Yes</v>
      </c>
    </row>
    <row r="23" spans="7:10" x14ac:dyDescent="0.25">
      <c r="G23" s="8">
        <f>(Table1[[#This Row],[Lay Date or Roo]]-Table1[[#This Row],[Hatch Date (MM/DD/YYYY)]])/7</f>
        <v>0</v>
      </c>
      <c r="J23" t="str">
        <f>IF(Table1[[#This Row],[Deceased Date (MM/DD/YYYY)]]="","Yes","No")</f>
        <v>Yes</v>
      </c>
    </row>
    <row r="24" spans="7:10" x14ac:dyDescent="0.25">
      <c r="G24" s="8">
        <f>(Table1[[#This Row],[Lay Date or Roo]]-Table1[[#This Row],[Hatch Date (MM/DD/YYYY)]])/7</f>
        <v>0</v>
      </c>
      <c r="J24" t="str">
        <f>IF(Table1[[#This Row],[Deceased Date (MM/DD/YYYY)]]="","Yes","No")</f>
        <v>Yes</v>
      </c>
    </row>
    <row r="25" spans="7:10" x14ac:dyDescent="0.25">
      <c r="G25" s="8">
        <f>(Table1[[#This Row],[Lay Date or Roo]]-Table1[[#This Row],[Hatch Date (MM/DD/YYYY)]])/7</f>
        <v>0</v>
      </c>
      <c r="J25" t="str">
        <f>IF(Table1[[#This Row],[Deceased Date (MM/DD/YYYY)]]="","Yes","No")</f>
        <v>Yes</v>
      </c>
    </row>
    <row r="26" spans="7:10" x14ac:dyDescent="0.25">
      <c r="G26" s="8">
        <f>(Table1[[#This Row],[Lay Date or Roo]]-Table1[[#This Row],[Hatch Date (MM/DD/YYYY)]])/7</f>
        <v>0</v>
      </c>
      <c r="J26" t="str">
        <f>IF(Table1[[#This Row],[Deceased Date (MM/DD/YYYY)]]="","Yes","No")</f>
        <v>Yes</v>
      </c>
    </row>
    <row r="27" spans="7:10" x14ac:dyDescent="0.25">
      <c r="G27" s="8">
        <f>(Table1[[#This Row],[Lay Date or Roo]]-Table1[[#This Row],[Hatch Date (MM/DD/YYYY)]])/7</f>
        <v>0</v>
      </c>
      <c r="J27" t="str">
        <f>IF(Table1[[#This Row],[Deceased Date (MM/DD/YYYY)]]="","Yes","No")</f>
        <v>Yes</v>
      </c>
    </row>
    <row r="28" spans="7:10" x14ac:dyDescent="0.25">
      <c r="G28" s="8">
        <f>(Table1[[#This Row],[Lay Date or Roo]]-Table1[[#This Row],[Hatch Date (MM/DD/YYYY)]])/7</f>
        <v>0</v>
      </c>
      <c r="J28" t="str">
        <f>IF(Table1[[#This Row],[Deceased Date (MM/DD/YYYY)]]="","Yes","No")</f>
        <v>Yes</v>
      </c>
    </row>
    <row r="29" spans="7:10" x14ac:dyDescent="0.25">
      <c r="G29" s="8">
        <f>(Table1[[#This Row],[Lay Date or Roo]]-Table1[[#This Row],[Hatch Date (MM/DD/YYYY)]])/7</f>
        <v>0</v>
      </c>
      <c r="J29" t="str">
        <f>IF(Table1[[#This Row],[Deceased Date (MM/DD/YYYY)]]="","Yes","No")</f>
        <v>Yes</v>
      </c>
    </row>
    <row r="30" spans="7:10" x14ac:dyDescent="0.25">
      <c r="G30" s="8">
        <f>(Table1[[#This Row],[Lay Date or Roo]]-Table1[[#This Row],[Hatch Date (MM/DD/YYYY)]])/7</f>
        <v>0</v>
      </c>
      <c r="J30" t="str">
        <f>IF(Table1[[#This Row],[Deceased Date (MM/DD/YYYY)]]="","Yes","No")</f>
        <v>Yes</v>
      </c>
    </row>
    <row r="31" spans="7:10" x14ac:dyDescent="0.25">
      <c r="G31" s="8">
        <f>(Table1[[#This Row],[Lay Date or Roo]]-Table1[[#This Row],[Hatch Date (MM/DD/YYYY)]])/7</f>
        <v>0</v>
      </c>
      <c r="J31" t="str">
        <f>IF(Table1[[#This Row],[Deceased Date (MM/DD/YYYY)]]="","Yes","No")</f>
        <v>Yes</v>
      </c>
    </row>
    <row r="32" spans="7:10" x14ac:dyDescent="0.25">
      <c r="G32" s="8">
        <f>(Table1[[#This Row],[Lay Date or Roo]]-Table1[[#This Row],[Hatch Date (MM/DD/YYYY)]])/7</f>
        <v>0</v>
      </c>
      <c r="J32" t="str">
        <f>IF(Table1[[#This Row],[Deceased Date (MM/DD/YYYY)]]="","Yes","No")</f>
        <v>Yes</v>
      </c>
    </row>
    <row r="33" spans="7:10" x14ac:dyDescent="0.25">
      <c r="G33" s="8">
        <f>(Table1[[#This Row],[Lay Date or Roo]]-Table1[[#This Row],[Hatch Date (MM/DD/YYYY)]])/7</f>
        <v>0</v>
      </c>
      <c r="J33" t="str">
        <f>IF(Table1[[#This Row],[Deceased Date (MM/DD/YYYY)]]="","Yes","No")</f>
        <v>Yes</v>
      </c>
    </row>
    <row r="34" spans="7:10" x14ac:dyDescent="0.25">
      <c r="G34" s="8">
        <f>(Table1[[#This Row],[Lay Date or Roo]]-Table1[[#This Row],[Hatch Date (MM/DD/YYYY)]])/7</f>
        <v>0</v>
      </c>
      <c r="J34" t="str">
        <f>IF(Table1[[#This Row],[Deceased Date (MM/DD/YYYY)]]="","Yes","No")</f>
        <v>Yes</v>
      </c>
    </row>
    <row r="35" spans="7:10" x14ac:dyDescent="0.25">
      <c r="G35" s="8">
        <f>(Table1[[#This Row],[Lay Date or Roo]]-Table1[[#This Row],[Hatch Date (MM/DD/YYYY)]])/7</f>
        <v>0</v>
      </c>
      <c r="J35" t="str">
        <f>IF(Table1[[#This Row],[Deceased Date (MM/DD/YYYY)]]="","Yes","No")</f>
        <v>Yes</v>
      </c>
    </row>
    <row r="36" spans="7:10" x14ac:dyDescent="0.25">
      <c r="G36" s="8">
        <f>(Table1[[#This Row],[Lay Date or Roo]]-Table1[[#This Row],[Hatch Date (MM/DD/YYYY)]])/7</f>
        <v>0</v>
      </c>
      <c r="J36" t="str">
        <f>IF(Table1[[#This Row],[Deceased Date (MM/DD/YYYY)]]="","Yes","No")</f>
        <v>Yes</v>
      </c>
    </row>
    <row r="37" spans="7:10" x14ac:dyDescent="0.25">
      <c r="G37" s="8">
        <f>(Table1[[#This Row],[Lay Date or Roo]]-Table1[[#This Row],[Hatch Date (MM/DD/YYYY)]])/7</f>
        <v>0</v>
      </c>
      <c r="J37" t="str">
        <f>IF(Table1[[#This Row],[Deceased Date (MM/DD/YYYY)]]="","Yes","No")</f>
        <v>Yes</v>
      </c>
    </row>
    <row r="38" spans="7:10" x14ac:dyDescent="0.25">
      <c r="G38" s="8">
        <f>(Table1[[#This Row],[Lay Date or Roo]]-Table1[[#This Row],[Hatch Date (MM/DD/YYYY)]])/7</f>
        <v>0</v>
      </c>
      <c r="J38" t="str">
        <f>IF(Table1[[#This Row],[Deceased Date (MM/DD/YYYY)]]="","Yes","No")</f>
        <v>Yes</v>
      </c>
    </row>
    <row r="39" spans="7:10" x14ac:dyDescent="0.25">
      <c r="G39" s="8">
        <f>(Table1[[#This Row],[Lay Date or Roo]]-Table1[[#This Row],[Hatch Date (MM/DD/YYYY)]])/7</f>
        <v>0</v>
      </c>
      <c r="J39" t="str">
        <f>IF(Table1[[#This Row],[Deceased Date (MM/DD/YYYY)]]="","Yes","No")</f>
        <v>Yes</v>
      </c>
    </row>
    <row r="40" spans="7:10" x14ac:dyDescent="0.25">
      <c r="G40" s="8">
        <f>(Table1[[#This Row],[Lay Date or Roo]]-Table1[[#This Row],[Hatch Date (MM/DD/YYYY)]])/7</f>
        <v>0</v>
      </c>
      <c r="J40" t="str">
        <f>IF(Table1[[#This Row],[Deceased Date (MM/DD/YYYY)]]="","Yes","No")</f>
        <v>Yes</v>
      </c>
    </row>
    <row r="41" spans="7:10" x14ac:dyDescent="0.25">
      <c r="G41" s="8">
        <f>(Table1[[#This Row],[Lay Date or Roo]]-Table1[[#This Row],[Hatch Date (MM/DD/YYYY)]])/7</f>
        <v>0</v>
      </c>
      <c r="J41" t="str">
        <f>IF(Table1[[#This Row],[Deceased Date (MM/DD/YYYY)]]="","Yes","No")</f>
        <v>Yes</v>
      </c>
    </row>
    <row r="42" spans="7:10" x14ac:dyDescent="0.25">
      <c r="G42" s="8">
        <f>(Table1[[#This Row],[Lay Date or Roo]]-Table1[[#This Row],[Hatch Date (MM/DD/YYYY)]])/7</f>
        <v>0</v>
      </c>
      <c r="J42" t="str">
        <f>IF(Table1[[#This Row],[Deceased Date (MM/DD/YYYY)]]="","Yes","No")</f>
        <v>Yes</v>
      </c>
    </row>
    <row r="43" spans="7:10" x14ac:dyDescent="0.25">
      <c r="G43" s="8">
        <f>(Table1[[#This Row],[Lay Date or Roo]]-Table1[[#This Row],[Hatch Date (MM/DD/YYYY)]])/7</f>
        <v>0</v>
      </c>
      <c r="J43" t="str">
        <f>IF(Table1[[#This Row],[Deceased Date (MM/DD/YYYY)]]="","Yes","No")</f>
        <v>Yes</v>
      </c>
    </row>
    <row r="44" spans="7:10" x14ac:dyDescent="0.25">
      <c r="G44" s="8">
        <f>(Table1[[#This Row],[Lay Date or Roo]]-Table1[[#This Row],[Hatch Date (MM/DD/YYYY)]])/7</f>
        <v>0</v>
      </c>
      <c r="J44" t="str">
        <f>IF(Table1[[#This Row],[Deceased Date (MM/DD/YYYY)]]="","Yes","No")</f>
        <v>Yes</v>
      </c>
    </row>
    <row r="45" spans="7:10" x14ac:dyDescent="0.25">
      <c r="G45" s="8">
        <f>(Table1[[#This Row],[Lay Date or Roo]]-Table1[[#This Row],[Hatch Date (MM/DD/YYYY)]])/7</f>
        <v>0</v>
      </c>
      <c r="J45" t="str">
        <f>IF(Table1[[#This Row],[Deceased Date (MM/DD/YYYY)]]="","Yes","No")</f>
        <v>Yes</v>
      </c>
    </row>
    <row r="46" spans="7:10" x14ac:dyDescent="0.25">
      <c r="G46" s="8">
        <f>(Table1[[#This Row],[Lay Date or Roo]]-Table1[[#This Row],[Hatch Date (MM/DD/YYYY)]])/7</f>
        <v>0</v>
      </c>
      <c r="J46" t="str">
        <f>IF(Table1[[#This Row],[Deceased Date (MM/DD/YYYY)]]="","Yes","No")</f>
        <v>Yes</v>
      </c>
    </row>
    <row r="47" spans="7:10" x14ac:dyDescent="0.25">
      <c r="G47" s="8">
        <f>(Table1[[#This Row],[Lay Date or Roo]]-Table1[[#This Row],[Hatch Date (MM/DD/YYYY)]])/7</f>
        <v>0</v>
      </c>
      <c r="J47" t="str">
        <f>IF(Table1[[#This Row],[Deceased Date (MM/DD/YYYY)]]="","Yes","No")</f>
        <v>Yes</v>
      </c>
    </row>
    <row r="48" spans="7:10" x14ac:dyDescent="0.25">
      <c r="G48" s="8">
        <f>(Table1[[#This Row],[Lay Date or Roo]]-Table1[[#This Row],[Hatch Date (MM/DD/YYYY)]])/7</f>
        <v>0</v>
      </c>
      <c r="J48" t="str">
        <f>IF(Table1[[#This Row],[Deceased Date (MM/DD/YYYY)]]="","Yes","No")</f>
        <v>Yes</v>
      </c>
    </row>
    <row r="49" spans="7:10" x14ac:dyDescent="0.25">
      <c r="G49" s="8">
        <f>(Table1[[#This Row],[Lay Date or Roo]]-Table1[[#This Row],[Hatch Date (MM/DD/YYYY)]])/7</f>
        <v>0</v>
      </c>
      <c r="J49" t="str">
        <f>IF(Table1[[#This Row],[Deceased Date (MM/DD/YYYY)]]="","Yes","No")</f>
        <v>Yes</v>
      </c>
    </row>
    <row r="50" spans="7:10" x14ac:dyDescent="0.25">
      <c r="G50" s="8">
        <f>(Table1[[#This Row],[Lay Date or Roo]]-Table1[[#This Row],[Hatch Date (MM/DD/YYYY)]])/7</f>
        <v>0</v>
      </c>
      <c r="J50" t="str">
        <f>IF(Table1[[#This Row],[Deceased Date (MM/DD/YYYY)]]="","Yes","No")</f>
        <v>Yes</v>
      </c>
    </row>
    <row r="51" spans="7:10" x14ac:dyDescent="0.25">
      <c r="G51" s="8">
        <f>(Table1[[#This Row],[Lay Date or Roo]]-Table1[[#This Row],[Hatch Date (MM/DD/YYYY)]])/7</f>
        <v>0</v>
      </c>
      <c r="J51" t="str">
        <f>IF(Table1[[#This Row],[Deceased Date (MM/DD/YYYY)]]="","Yes","No")</f>
        <v>Yes</v>
      </c>
    </row>
    <row r="52" spans="7:10" x14ac:dyDescent="0.25">
      <c r="G52" s="8">
        <f>(Table1[[#This Row],[Lay Date or Roo]]-Table1[[#This Row],[Hatch Date (MM/DD/YYYY)]])/7</f>
        <v>0</v>
      </c>
      <c r="J52" t="str">
        <f>IF(Table1[[#This Row],[Deceased Date (MM/DD/YYYY)]]="","Yes","No")</f>
        <v>Yes</v>
      </c>
    </row>
    <row r="53" spans="7:10" x14ac:dyDescent="0.25">
      <c r="G53" s="8">
        <f>(Table1[[#This Row],[Lay Date or Roo]]-Table1[[#This Row],[Hatch Date (MM/DD/YYYY)]])/7</f>
        <v>0</v>
      </c>
      <c r="J53" t="str">
        <f>IF(Table1[[#This Row],[Deceased Date (MM/DD/YYYY)]]="","Yes","No")</f>
        <v>Yes</v>
      </c>
    </row>
    <row r="54" spans="7:10" x14ac:dyDescent="0.25">
      <c r="G54" s="8">
        <f>(Table1[[#This Row],[Lay Date or Roo]]-Table1[[#This Row],[Hatch Date (MM/DD/YYYY)]])/7</f>
        <v>0</v>
      </c>
      <c r="J54" t="str">
        <f>IF(Table1[[#This Row],[Deceased Date (MM/DD/YYYY)]]="","Yes","No")</f>
        <v>Yes</v>
      </c>
    </row>
    <row r="55" spans="7:10" x14ac:dyDescent="0.25">
      <c r="G55" s="8">
        <f>(Table1[[#This Row],[Lay Date or Roo]]-Table1[[#This Row],[Hatch Date (MM/DD/YYYY)]])/7</f>
        <v>0</v>
      </c>
      <c r="J55" t="str">
        <f>IF(Table1[[#This Row],[Deceased Date (MM/DD/YYYY)]]="","Yes","No")</f>
        <v>Yes</v>
      </c>
    </row>
    <row r="56" spans="7:10" x14ac:dyDescent="0.25">
      <c r="G56" s="8">
        <f>(Table1[[#This Row],[Lay Date or Roo]]-Table1[[#This Row],[Hatch Date (MM/DD/YYYY)]])/7</f>
        <v>0</v>
      </c>
      <c r="J56" t="str">
        <f>IF(Table1[[#This Row],[Deceased Date (MM/DD/YYYY)]]="","Yes","No")</f>
        <v>Yes</v>
      </c>
    </row>
    <row r="57" spans="7:10" x14ac:dyDescent="0.25">
      <c r="G57" s="8">
        <f>(Table1[[#This Row],[Lay Date or Roo]]-Table1[[#This Row],[Hatch Date (MM/DD/YYYY)]])/7</f>
        <v>0</v>
      </c>
      <c r="J57" t="str">
        <f>IF(Table1[[#This Row],[Deceased Date (MM/DD/YYYY)]]="","Yes","No")</f>
        <v>Yes</v>
      </c>
    </row>
    <row r="58" spans="7:10" x14ac:dyDescent="0.25">
      <c r="G58" s="8">
        <f>(Table1[[#This Row],[Lay Date or Roo]]-Table1[[#This Row],[Hatch Date (MM/DD/YYYY)]])/7</f>
        <v>0</v>
      </c>
      <c r="J58" t="str">
        <f>IF(Table1[[#This Row],[Deceased Date (MM/DD/YYYY)]]="","Yes","No")</f>
        <v>Yes</v>
      </c>
    </row>
    <row r="59" spans="7:10" x14ac:dyDescent="0.25">
      <c r="G59" s="8">
        <f>(Table1[[#This Row],[Lay Date or Roo]]-Table1[[#This Row],[Hatch Date (MM/DD/YYYY)]])/7</f>
        <v>0</v>
      </c>
      <c r="J59" t="str">
        <f>IF(Table1[[#This Row],[Deceased Date (MM/DD/YYYY)]]="","Yes","No")</f>
        <v>Yes</v>
      </c>
    </row>
    <row r="60" spans="7:10" x14ac:dyDescent="0.25">
      <c r="G60" s="8">
        <f>(Table1[[#This Row],[Lay Date or Roo]]-Table1[[#This Row],[Hatch Date (MM/DD/YYYY)]])/7</f>
        <v>0</v>
      </c>
      <c r="J60" t="str">
        <f>IF(Table1[[#This Row],[Deceased Date (MM/DD/YYYY)]]="","Yes","No")</f>
        <v>Yes</v>
      </c>
    </row>
    <row r="61" spans="7:10" x14ac:dyDescent="0.25">
      <c r="G61" s="8">
        <f>(Table1[[#This Row],[Lay Date or Roo]]-Table1[[#This Row],[Hatch Date (MM/DD/YYYY)]])/7</f>
        <v>0</v>
      </c>
      <c r="J61" t="str">
        <f>IF(Table1[[#This Row],[Deceased Date (MM/DD/YYYY)]]="","Yes","No")</f>
        <v>Yes</v>
      </c>
    </row>
    <row r="62" spans="7:10" x14ac:dyDescent="0.25">
      <c r="G62" s="8">
        <f>(Table1[[#This Row],[Lay Date or Roo]]-Table1[[#This Row],[Hatch Date (MM/DD/YYYY)]])/7</f>
        <v>0</v>
      </c>
      <c r="J62" t="str">
        <f>IF(Table1[[#This Row],[Deceased Date (MM/DD/YYYY)]]="","Yes","No")</f>
        <v>Yes</v>
      </c>
    </row>
    <row r="63" spans="7:10" x14ac:dyDescent="0.25">
      <c r="G63" s="8">
        <f>(Table1[[#This Row],[Lay Date or Roo]]-Table1[[#This Row],[Hatch Date (MM/DD/YYYY)]])/7</f>
        <v>0</v>
      </c>
      <c r="J63" t="str">
        <f>IF(Table1[[#This Row],[Deceased Date (MM/DD/YYYY)]]="","Yes","No")</f>
        <v>Yes</v>
      </c>
    </row>
    <row r="64" spans="7:10" x14ac:dyDescent="0.25">
      <c r="G64" s="8">
        <f>(Table1[[#This Row],[Lay Date or Roo]]-Table1[[#This Row],[Hatch Date (MM/DD/YYYY)]])/7</f>
        <v>0</v>
      </c>
      <c r="J64" t="str">
        <f>IF(Table1[[#This Row],[Deceased Date (MM/DD/YYYY)]]="","Yes","No")</f>
        <v>Yes</v>
      </c>
    </row>
    <row r="65" spans="7:10" x14ac:dyDescent="0.25">
      <c r="G65" s="8">
        <f>(Table1[[#This Row],[Lay Date or Roo]]-Table1[[#This Row],[Hatch Date (MM/DD/YYYY)]])/7</f>
        <v>0</v>
      </c>
      <c r="J65" t="str">
        <f>IF(Table1[[#This Row],[Deceased Date (MM/DD/YYYY)]]="","Yes","No")</f>
        <v>Yes</v>
      </c>
    </row>
    <row r="66" spans="7:10" x14ac:dyDescent="0.25">
      <c r="G66" s="8">
        <f>(Table1[[#This Row],[Lay Date or Roo]]-Table1[[#This Row],[Hatch Date (MM/DD/YYYY)]])/7</f>
        <v>0</v>
      </c>
      <c r="J66" t="str">
        <f>IF(Table1[[#This Row],[Deceased Date (MM/DD/YYYY)]]="","Yes","No")</f>
        <v>Yes</v>
      </c>
    </row>
    <row r="67" spans="7:10" x14ac:dyDescent="0.25">
      <c r="G67" s="8">
        <f>(Table1[[#This Row],[Lay Date or Roo]]-Table1[[#This Row],[Hatch Date (MM/DD/YYYY)]])/7</f>
        <v>0</v>
      </c>
      <c r="J67" t="str">
        <f>IF(Table1[[#This Row],[Deceased Date (MM/DD/YYYY)]]="","Yes","No")</f>
        <v>Yes</v>
      </c>
    </row>
    <row r="68" spans="7:10" x14ac:dyDescent="0.25">
      <c r="G68" s="8">
        <f>(Table1[[#This Row],[Lay Date or Roo]]-Table1[[#This Row],[Hatch Date (MM/DD/YYYY)]])/7</f>
        <v>0</v>
      </c>
      <c r="J68" t="str">
        <f>IF(Table1[[#This Row],[Deceased Date (MM/DD/YYYY)]]="","Yes","No")</f>
        <v>Yes</v>
      </c>
    </row>
    <row r="69" spans="7:10" x14ac:dyDescent="0.25">
      <c r="G69" s="8">
        <f>(Table1[[#This Row],[Lay Date or Roo]]-Table1[[#This Row],[Hatch Date (MM/DD/YYYY)]])/7</f>
        <v>0</v>
      </c>
      <c r="J69" t="str">
        <f>IF(Table1[[#This Row],[Deceased Date (MM/DD/YYYY)]]="","Yes","No")</f>
        <v>Yes</v>
      </c>
    </row>
    <row r="70" spans="7:10" x14ac:dyDescent="0.25">
      <c r="G70" s="8">
        <f>(Table1[[#This Row],[Lay Date or Roo]]-Table1[[#This Row],[Hatch Date (MM/DD/YYYY)]])/7</f>
        <v>0</v>
      </c>
      <c r="J70" t="str">
        <f>IF(Table1[[#This Row],[Deceased Date (MM/DD/YYYY)]]="","Yes","No")</f>
        <v>Yes</v>
      </c>
    </row>
    <row r="71" spans="7:10" x14ac:dyDescent="0.25">
      <c r="G71" s="8">
        <f>(Table1[[#This Row],[Lay Date or Roo]]-Table1[[#This Row],[Hatch Date (MM/DD/YYYY)]])/7</f>
        <v>0</v>
      </c>
      <c r="J71" t="str">
        <f>IF(Table1[[#This Row],[Deceased Date (MM/DD/YYYY)]]="","Yes","No")</f>
        <v>Yes</v>
      </c>
    </row>
    <row r="72" spans="7:10" x14ac:dyDescent="0.25">
      <c r="G72" s="8">
        <f>(Table1[[#This Row],[Lay Date or Roo]]-Table1[[#This Row],[Hatch Date (MM/DD/YYYY)]])/7</f>
        <v>0</v>
      </c>
      <c r="J72" t="str">
        <f>IF(Table1[[#This Row],[Deceased Date (MM/DD/YYYY)]]="","Yes","No")</f>
        <v>Yes</v>
      </c>
    </row>
    <row r="73" spans="7:10" x14ac:dyDescent="0.25">
      <c r="G73" s="8">
        <f>(Table1[[#This Row],[Lay Date or Roo]]-Table1[[#This Row],[Hatch Date (MM/DD/YYYY)]])/7</f>
        <v>0</v>
      </c>
      <c r="J73" t="str">
        <f>IF(Table1[[#This Row],[Deceased Date (MM/DD/YYYY)]]="","Yes","No")</f>
        <v>Yes</v>
      </c>
    </row>
    <row r="74" spans="7:10" x14ac:dyDescent="0.25">
      <c r="G74" s="8">
        <f>(Table1[[#This Row],[Lay Date or Roo]]-Table1[[#This Row],[Hatch Date (MM/DD/YYYY)]])/7</f>
        <v>0</v>
      </c>
      <c r="J74" t="str">
        <f>IF(Table1[[#This Row],[Deceased Date (MM/DD/YYYY)]]="","Yes","No")</f>
        <v>Yes</v>
      </c>
    </row>
    <row r="75" spans="7:10" x14ac:dyDescent="0.25">
      <c r="G75" s="8">
        <f>(Table1[[#This Row],[Lay Date or Roo]]-Table1[[#This Row],[Hatch Date (MM/DD/YYYY)]])/7</f>
        <v>0</v>
      </c>
      <c r="J75" t="str">
        <f>IF(Table1[[#This Row],[Deceased Date (MM/DD/YYYY)]]="","Yes","No")</f>
        <v>Yes</v>
      </c>
    </row>
    <row r="76" spans="7:10" x14ac:dyDescent="0.25">
      <c r="G76" s="8">
        <f>(Table1[[#This Row],[Lay Date or Roo]]-Table1[[#This Row],[Hatch Date (MM/DD/YYYY)]])/7</f>
        <v>0</v>
      </c>
      <c r="J76" t="str">
        <f>IF(Table1[[#This Row],[Deceased Date (MM/DD/YYYY)]]="","Yes","No")</f>
        <v>Yes</v>
      </c>
    </row>
    <row r="77" spans="7:10" x14ac:dyDescent="0.25">
      <c r="G77" s="8">
        <f>(Table1[[#This Row],[Lay Date or Roo]]-Table1[[#This Row],[Hatch Date (MM/DD/YYYY)]])/7</f>
        <v>0</v>
      </c>
      <c r="J77" t="str">
        <f>IF(Table1[[#This Row],[Deceased Date (MM/DD/YYYY)]]="","Yes","No")</f>
        <v>Yes</v>
      </c>
    </row>
    <row r="78" spans="7:10" x14ac:dyDescent="0.25">
      <c r="G78" s="8">
        <f>(Table1[[#This Row],[Lay Date or Roo]]-Table1[[#This Row],[Hatch Date (MM/DD/YYYY)]])/7</f>
        <v>0</v>
      </c>
      <c r="J78" t="str">
        <f>IF(Table1[[#This Row],[Deceased Date (MM/DD/YYYY)]]="","Yes","No")</f>
        <v>Yes</v>
      </c>
    </row>
    <row r="79" spans="7:10" x14ac:dyDescent="0.25">
      <c r="G79" s="8">
        <f>(Table1[[#This Row],[Lay Date or Roo]]-Table1[[#This Row],[Hatch Date (MM/DD/YYYY)]])/7</f>
        <v>0</v>
      </c>
      <c r="J79" t="str">
        <f>IF(Table1[[#This Row],[Deceased Date (MM/DD/YYYY)]]="","Yes","No")</f>
        <v>Yes</v>
      </c>
    </row>
    <row r="80" spans="7:10" x14ac:dyDescent="0.25">
      <c r="G80" s="8">
        <f>(Table1[[#This Row],[Lay Date or Roo]]-Table1[[#This Row],[Hatch Date (MM/DD/YYYY)]])/7</f>
        <v>0</v>
      </c>
      <c r="J80" t="str">
        <f>IF(Table1[[#This Row],[Deceased Date (MM/DD/YYYY)]]="","Yes","No")</f>
        <v>Yes</v>
      </c>
    </row>
    <row r="81" spans="7:10" x14ac:dyDescent="0.25">
      <c r="G81" s="8">
        <f>(Table1[[#This Row],[Lay Date or Roo]]-Table1[[#This Row],[Hatch Date (MM/DD/YYYY)]])/7</f>
        <v>0</v>
      </c>
      <c r="J81" t="str">
        <f>IF(Table1[[#This Row],[Deceased Date (MM/DD/YYYY)]]="","Yes","No")</f>
        <v>Yes</v>
      </c>
    </row>
    <row r="82" spans="7:10" x14ac:dyDescent="0.25">
      <c r="G82" s="8">
        <f>(Table1[[#This Row],[Lay Date or Roo]]-Table1[[#This Row],[Hatch Date (MM/DD/YYYY)]])/7</f>
        <v>0</v>
      </c>
      <c r="J82" t="str">
        <f>IF(Table1[[#This Row],[Deceased Date (MM/DD/YYYY)]]="","Yes","No")</f>
        <v>Yes</v>
      </c>
    </row>
    <row r="83" spans="7:10" x14ac:dyDescent="0.25">
      <c r="G83" s="8">
        <f>(Table1[[#This Row],[Lay Date or Roo]]-Table1[[#This Row],[Hatch Date (MM/DD/YYYY)]])/7</f>
        <v>0</v>
      </c>
      <c r="J83" t="str">
        <f>IF(Table1[[#This Row],[Deceased Date (MM/DD/YYYY)]]="","Yes","No")</f>
        <v>Yes</v>
      </c>
    </row>
    <row r="84" spans="7:10" x14ac:dyDescent="0.25">
      <c r="G84" s="8">
        <f>(Table1[[#This Row],[Lay Date or Roo]]-Table1[[#This Row],[Hatch Date (MM/DD/YYYY)]])/7</f>
        <v>0</v>
      </c>
      <c r="J84" t="str">
        <f>IF(Table1[[#This Row],[Deceased Date (MM/DD/YYYY)]]="","Yes","No")</f>
        <v>Yes</v>
      </c>
    </row>
    <row r="85" spans="7:10" x14ac:dyDescent="0.25">
      <c r="G85" s="8">
        <f>(Table1[[#This Row],[Lay Date or Roo]]-Table1[[#This Row],[Hatch Date (MM/DD/YYYY)]])/7</f>
        <v>0</v>
      </c>
      <c r="J85" t="str">
        <f>IF(Table1[[#This Row],[Deceased Date (MM/DD/YYYY)]]="","Yes","No")</f>
        <v>Yes</v>
      </c>
    </row>
    <row r="86" spans="7:10" x14ac:dyDescent="0.25">
      <c r="G86" s="8">
        <f>(Table1[[#This Row],[Lay Date or Roo]]-Table1[[#This Row],[Hatch Date (MM/DD/YYYY)]])/7</f>
        <v>0</v>
      </c>
      <c r="J86" t="str">
        <f>IF(Table1[[#This Row],[Deceased Date (MM/DD/YYYY)]]="","Yes","No")</f>
        <v>Yes</v>
      </c>
    </row>
    <row r="87" spans="7:10" x14ac:dyDescent="0.25">
      <c r="G87" s="8">
        <f>(Table1[[#This Row],[Lay Date or Roo]]-Table1[[#This Row],[Hatch Date (MM/DD/YYYY)]])/7</f>
        <v>0</v>
      </c>
      <c r="J87" t="str">
        <f>IF(Table1[[#This Row],[Deceased Date (MM/DD/YYYY)]]="","Yes","No")</f>
        <v>Yes</v>
      </c>
    </row>
    <row r="88" spans="7:10" x14ac:dyDescent="0.25">
      <c r="G88" s="8">
        <f>(Table1[[#This Row],[Lay Date or Roo]]-Table1[[#This Row],[Hatch Date (MM/DD/YYYY)]])/7</f>
        <v>0</v>
      </c>
      <c r="J88" t="str">
        <f>IF(Table1[[#This Row],[Deceased Date (MM/DD/YYYY)]]="","Yes","No")</f>
        <v>Yes</v>
      </c>
    </row>
    <row r="89" spans="7:10" x14ac:dyDescent="0.25">
      <c r="G89" s="8">
        <f>(Table1[[#This Row],[Lay Date or Roo]]-Table1[[#This Row],[Hatch Date (MM/DD/YYYY)]])/7</f>
        <v>0</v>
      </c>
      <c r="J89" t="str">
        <f>IF(Table1[[#This Row],[Deceased Date (MM/DD/YYYY)]]="","Yes","No")</f>
        <v>Yes</v>
      </c>
    </row>
    <row r="90" spans="7:10" x14ac:dyDescent="0.25">
      <c r="G90" s="8">
        <f>(Table1[[#This Row],[Lay Date or Roo]]-Table1[[#This Row],[Hatch Date (MM/DD/YYYY)]])/7</f>
        <v>0</v>
      </c>
      <c r="J90" t="str">
        <f>IF(Table1[[#This Row],[Deceased Date (MM/DD/YYYY)]]="","Yes","No")</f>
        <v>Yes</v>
      </c>
    </row>
    <row r="91" spans="7:10" x14ac:dyDescent="0.25">
      <c r="G91" s="8">
        <f>(Table1[[#This Row],[Lay Date or Roo]]-Table1[[#This Row],[Hatch Date (MM/DD/YYYY)]])/7</f>
        <v>0</v>
      </c>
      <c r="J91" t="str">
        <f>IF(Table1[[#This Row],[Deceased Date (MM/DD/YYYY)]]="","Yes","No")</f>
        <v>Yes</v>
      </c>
    </row>
    <row r="92" spans="7:10" x14ac:dyDescent="0.25">
      <c r="G92" s="8">
        <f>(Table1[[#This Row],[Lay Date or Roo]]-Table1[[#This Row],[Hatch Date (MM/DD/YYYY)]])/7</f>
        <v>0</v>
      </c>
      <c r="J92" t="str">
        <f>IF(Table1[[#This Row],[Deceased Date (MM/DD/YYYY)]]="","Yes","No")</f>
        <v>Yes</v>
      </c>
    </row>
    <row r="93" spans="7:10" x14ac:dyDescent="0.25">
      <c r="G93" s="8">
        <f>(Table1[[#This Row],[Lay Date or Roo]]-Table1[[#This Row],[Hatch Date (MM/DD/YYYY)]])/7</f>
        <v>0</v>
      </c>
      <c r="J93" t="str">
        <f>IF(Table1[[#This Row],[Deceased Date (MM/DD/YYYY)]]="","Yes","No")</f>
        <v>Yes</v>
      </c>
    </row>
    <row r="94" spans="7:10" x14ac:dyDescent="0.25">
      <c r="G94" s="8">
        <f>(Table1[[#This Row],[Lay Date or Roo]]-Table1[[#This Row],[Hatch Date (MM/DD/YYYY)]])/7</f>
        <v>0</v>
      </c>
      <c r="J94" t="str">
        <f>IF(Table1[[#This Row],[Deceased Date (MM/DD/YYYY)]]="","Yes","No")</f>
        <v>Yes</v>
      </c>
    </row>
    <row r="95" spans="7:10" x14ac:dyDescent="0.25">
      <c r="G95" s="8">
        <f>(Table1[[#This Row],[Lay Date or Roo]]-Table1[[#This Row],[Hatch Date (MM/DD/YYYY)]])/7</f>
        <v>0</v>
      </c>
      <c r="J95" t="str">
        <f>IF(Table1[[#This Row],[Deceased Date (MM/DD/YYYY)]]="","Yes","No")</f>
        <v>Yes</v>
      </c>
    </row>
    <row r="96" spans="7:10" x14ac:dyDescent="0.25">
      <c r="G96" s="8">
        <f>(Table1[[#This Row],[Lay Date or Roo]]-Table1[[#This Row],[Hatch Date (MM/DD/YYYY)]])/7</f>
        <v>0</v>
      </c>
      <c r="J96" t="str">
        <f>IF(Table1[[#This Row],[Deceased Date (MM/DD/YYYY)]]="","Yes","No")</f>
        <v>Yes</v>
      </c>
    </row>
    <row r="97" spans="7:10" x14ac:dyDescent="0.25">
      <c r="G97" s="8">
        <f>(Table1[[#This Row],[Lay Date or Roo]]-Table1[[#This Row],[Hatch Date (MM/DD/YYYY)]])/7</f>
        <v>0</v>
      </c>
      <c r="J97" t="str">
        <f>IF(Table1[[#This Row],[Deceased Date (MM/DD/YYYY)]]="","Yes","No")</f>
        <v>Yes</v>
      </c>
    </row>
    <row r="98" spans="7:10" x14ac:dyDescent="0.25">
      <c r="G98" s="8">
        <f>(Table1[[#This Row],[Lay Date or Roo]]-Table1[[#This Row],[Hatch Date (MM/DD/YYYY)]])/7</f>
        <v>0</v>
      </c>
      <c r="J98" t="str">
        <f>IF(Table1[[#This Row],[Deceased Date (MM/DD/YYYY)]]="","Yes","No")</f>
        <v>Yes</v>
      </c>
    </row>
    <row r="99" spans="7:10" x14ac:dyDescent="0.25">
      <c r="G99" s="8">
        <f>(Table1[[#This Row],[Lay Date or Roo]]-Table1[[#This Row],[Hatch Date (MM/DD/YYYY)]])/7</f>
        <v>0</v>
      </c>
      <c r="J99" t="str">
        <f>IF(Table1[[#This Row],[Deceased Date (MM/DD/YYYY)]]="","Yes","No")</f>
        <v>Yes</v>
      </c>
    </row>
    <row r="100" spans="7:10" x14ac:dyDescent="0.25">
      <c r="G100" s="8">
        <f>(Table1[[#This Row],[Lay Date or Roo]]-Table1[[#This Row],[Hatch Date (MM/DD/YYYY)]])/7</f>
        <v>0</v>
      </c>
      <c r="J100" t="str">
        <f>IF(Table1[[#This Row],[Deceased Date (MM/DD/YYYY)]]="","Yes","No")</f>
        <v>Yes</v>
      </c>
    </row>
    <row r="101" spans="7:10" x14ac:dyDescent="0.25">
      <c r="G101" s="8">
        <f>(Table1[[#This Row],[Lay Date or Roo]]-Table1[[#This Row],[Hatch Date (MM/DD/YYYY)]])/7</f>
        <v>0</v>
      </c>
      <c r="J101" t="str">
        <f>IF(Table1[[#This Row],[Deceased Date (MM/DD/YYYY)]]="","Yes","No")</f>
        <v>Yes</v>
      </c>
    </row>
    <row r="102" spans="7:10" x14ac:dyDescent="0.25">
      <c r="G102" s="8">
        <f>(Table1[[#This Row],[Lay Date or Roo]]-Table1[[#This Row],[Hatch Date (MM/DD/YYYY)]])/7</f>
        <v>0</v>
      </c>
      <c r="J102" t="str">
        <f>IF(Table1[[#This Row],[Deceased Date (MM/DD/YYYY)]]="","Yes","No")</f>
        <v>Yes</v>
      </c>
    </row>
    <row r="103" spans="7:10" x14ac:dyDescent="0.25">
      <c r="G103" s="8">
        <f>(Table1[[#This Row],[Lay Date or Roo]]-Table1[[#This Row],[Hatch Date (MM/DD/YYYY)]])/7</f>
        <v>0</v>
      </c>
      <c r="J103" t="str">
        <f>IF(Table1[[#This Row],[Deceased Date (MM/DD/YYYY)]]="","Yes","No")</f>
        <v>Yes</v>
      </c>
    </row>
    <row r="104" spans="7:10" x14ac:dyDescent="0.25">
      <c r="G104" s="8">
        <f>(Table1[[#This Row],[Lay Date or Roo]]-Table1[[#This Row],[Hatch Date (MM/DD/YYYY)]])/7</f>
        <v>0</v>
      </c>
      <c r="J104" t="str">
        <f>IF(Table1[[#This Row],[Deceased Date (MM/DD/YYYY)]]="","Yes","No")</f>
        <v>Yes</v>
      </c>
    </row>
    <row r="105" spans="7:10" x14ac:dyDescent="0.25">
      <c r="G105" s="8">
        <f>(Table1[[#This Row],[Lay Date or Roo]]-Table1[[#This Row],[Hatch Date (MM/DD/YYYY)]])/7</f>
        <v>0</v>
      </c>
      <c r="J105" t="str">
        <f>IF(Table1[[#This Row],[Deceased Date (MM/DD/YYYY)]]="","Yes","No")</f>
        <v>Yes</v>
      </c>
    </row>
    <row r="106" spans="7:10" x14ac:dyDescent="0.25">
      <c r="G106" s="8">
        <f>(Table1[[#This Row],[Lay Date or Roo]]-Table1[[#This Row],[Hatch Date (MM/DD/YYYY)]])/7</f>
        <v>0</v>
      </c>
      <c r="J106" t="str">
        <f>IF(Table1[[#This Row],[Deceased Date (MM/DD/YYYY)]]="","Yes","No")</f>
        <v>Yes</v>
      </c>
    </row>
    <row r="107" spans="7:10" x14ac:dyDescent="0.25">
      <c r="G107" s="8">
        <f>(Table1[[#This Row],[Lay Date or Roo]]-Table1[[#This Row],[Hatch Date (MM/DD/YYYY)]])/7</f>
        <v>0</v>
      </c>
      <c r="J107" t="str">
        <f>IF(Table1[[#This Row],[Deceased Date (MM/DD/YYYY)]]="","Yes","No")</f>
        <v>Yes</v>
      </c>
    </row>
    <row r="108" spans="7:10" x14ac:dyDescent="0.25">
      <c r="G108" s="8">
        <f>(Table1[[#This Row],[Lay Date or Roo]]-Table1[[#This Row],[Hatch Date (MM/DD/YYYY)]])/7</f>
        <v>0</v>
      </c>
      <c r="J108" t="str">
        <f>IF(Table1[[#This Row],[Deceased Date (MM/DD/YYYY)]]="","Yes","No")</f>
        <v>Yes</v>
      </c>
    </row>
    <row r="109" spans="7:10" x14ac:dyDescent="0.25">
      <c r="G109" s="8">
        <f>(Table1[[#This Row],[Lay Date or Roo]]-Table1[[#This Row],[Hatch Date (MM/DD/YYYY)]])/7</f>
        <v>0</v>
      </c>
      <c r="J109" t="str">
        <f>IF(Table1[[#This Row],[Deceased Date (MM/DD/YYYY)]]="","Yes","No")</f>
        <v>Yes</v>
      </c>
    </row>
    <row r="110" spans="7:10" x14ac:dyDescent="0.25">
      <c r="G110" s="8">
        <f>(Table1[[#This Row],[Lay Date or Roo]]-Table1[[#This Row],[Hatch Date (MM/DD/YYYY)]])/7</f>
        <v>0</v>
      </c>
      <c r="J110" t="str">
        <f>IF(Table1[[#This Row],[Deceased Date (MM/DD/YYYY)]]="","Yes","No")</f>
        <v>Yes</v>
      </c>
    </row>
    <row r="111" spans="7:10" x14ac:dyDescent="0.25">
      <c r="G111" s="8">
        <f>(Table1[[#This Row],[Lay Date or Roo]]-Table1[[#This Row],[Hatch Date (MM/DD/YYYY)]])/7</f>
        <v>0</v>
      </c>
      <c r="J111" t="str">
        <f>IF(Table1[[#This Row],[Deceased Date (MM/DD/YYYY)]]="","Yes","No")</f>
        <v>Yes</v>
      </c>
    </row>
    <row r="112" spans="7:10" x14ac:dyDescent="0.25">
      <c r="G112" s="8">
        <f>(Table1[[#This Row],[Lay Date or Roo]]-Table1[[#This Row],[Hatch Date (MM/DD/YYYY)]])/7</f>
        <v>0</v>
      </c>
      <c r="J112" t="str">
        <f>IF(Table1[[#This Row],[Deceased Date (MM/DD/YYYY)]]="","Yes","No")</f>
        <v>Yes</v>
      </c>
    </row>
    <row r="113" spans="7:10" x14ac:dyDescent="0.25">
      <c r="G113" s="8">
        <f>(Table1[[#This Row],[Lay Date or Roo]]-Table1[[#This Row],[Hatch Date (MM/DD/YYYY)]])/7</f>
        <v>0</v>
      </c>
      <c r="J113" t="str">
        <f>IF(Table1[[#This Row],[Deceased Date (MM/DD/YYYY)]]="","Yes","No")</f>
        <v>Yes</v>
      </c>
    </row>
    <row r="114" spans="7:10" x14ac:dyDescent="0.25">
      <c r="G114" s="8">
        <f>(Table1[[#This Row],[Lay Date or Roo]]-Table1[[#This Row],[Hatch Date (MM/DD/YYYY)]])/7</f>
        <v>0</v>
      </c>
      <c r="J114" t="str">
        <f>IF(Table1[[#This Row],[Deceased Date (MM/DD/YYYY)]]="","Yes","No")</f>
        <v>Yes</v>
      </c>
    </row>
    <row r="115" spans="7:10" x14ac:dyDescent="0.25">
      <c r="G115" s="8">
        <f>(Table1[[#This Row],[Lay Date or Roo]]-Table1[[#This Row],[Hatch Date (MM/DD/YYYY)]])/7</f>
        <v>0</v>
      </c>
      <c r="J115" t="str">
        <f>IF(Table1[[#This Row],[Deceased Date (MM/DD/YYYY)]]="","Yes","No")</f>
        <v>Yes</v>
      </c>
    </row>
    <row r="116" spans="7:10" x14ac:dyDescent="0.25">
      <c r="G116" s="8">
        <f>(Table1[[#This Row],[Lay Date or Roo]]-Table1[[#This Row],[Hatch Date (MM/DD/YYYY)]])/7</f>
        <v>0</v>
      </c>
      <c r="J116" t="str">
        <f>IF(Table1[[#This Row],[Deceased Date (MM/DD/YYYY)]]="","Yes","No")</f>
        <v>Yes</v>
      </c>
    </row>
    <row r="117" spans="7:10" x14ac:dyDescent="0.25">
      <c r="G117" s="8">
        <f>(Table1[[#This Row],[Lay Date or Roo]]-Table1[[#This Row],[Hatch Date (MM/DD/YYYY)]])/7</f>
        <v>0</v>
      </c>
      <c r="J117" t="str">
        <f>IF(Table1[[#This Row],[Deceased Date (MM/DD/YYYY)]]="","Yes","No")</f>
        <v>Yes</v>
      </c>
    </row>
    <row r="118" spans="7:10" x14ac:dyDescent="0.25">
      <c r="G118" s="8">
        <f>(Table1[[#This Row],[Lay Date or Roo]]-Table1[[#This Row],[Hatch Date (MM/DD/YYYY)]])/7</f>
        <v>0</v>
      </c>
      <c r="J118" t="str">
        <f>IF(Table1[[#This Row],[Deceased Date (MM/DD/YYYY)]]="","Yes","No")</f>
        <v>Yes</v>
      </c>
    </row>
    <row r="119" spans="7:10" x14ac:dyDescent="0.25">
      <c r="G119" s="8">
        <f>(Table1[[#This Row],[Lay Date or Roo]]-Table1[[#This Row],[Hatch Date (MM/DD/YYYY)]])/7</f>
        <v>0</v>
      </c>
      <c r="J119" t="str">
        <f>IF(Table1[[#This Row],[Deceased Date (MM/DD/YYYY)]]="","Yes","No")</f>
        <v>Yes</v>
      </c>
    </row>
    <row r="120" spans="7:10" x14ac:dyDescent="0.25">
      <c r="G120" s="8">
        <f>(Table1[[#This Row],[Lay Date or Roo]]-Table1[[#This Row],[Hatch Date (MM/DD/YYYY)]])/7</f>
        <v>0</v>
      </c>
      <c r="J120" t="str">
        <f>IF(Table1[[#This Row],[Deceased Date (MM/DD/YYYY)]]="","Yes","No")</f>
        <v>Yes</v>
      </c>
    </row>
    <row r="121" spans="7:10" x14ac:dyDescent="0.25">
      <c r="G121" s="8">
        <f>(Table1[[#This Row],[Lay Date or Roo]]-Table1[[#This Row],[Hatch Date (MM/DD/YYYY)]])/7</f>
        <v>0</v>
      </c>
      <c r="J121" t="str">
        <f>IF(Table1[[#This Row],[Deceased Date (MM/DD/YYYY)]]="","Yes","No")</f>
        <v>Yes</v>
      </c>
    </row>
    <row r="122" spans="7:10" x14ac:dyDescent="0.25">
      <c r="G122" s="8">
        <f>(Table1[[#This Row],[Lay Date or Roo]]-Table1[[#This Row],[Hatch Date (MM/DD/YYYY)]])/7</f>
        <v>0</v>
      </c>
      <c r="J122" t="str">
        <f>IF(Table1[[#This Row],[Deceased Date (MM/DD/YYYY)]]="","Yes","No")</f>
        <v>Yes</v>
      </c>
    </row>
    <row r="123" spans="7:10" x14ac:dyDescent="0.25">
      <c r="G123" s="8">
        <f>(Table1[[#This Row],[Lay Date or Roo]]-Table1[[#This Row],[Hatch Date (MM/DD/YYYY)]])/7</f>
        <v>0</v>
      </c>
      <c r="J123" t="str">
        <f>IF(Table1[[#This Row],[Deceased Date (MM/DD/YYYY)]]="","Yes","No")</f>
        <v>Yes</v>
      </c>
    </row>
    <row r="124" spans="7:10" x14ac:dyDescent="0.25">
      <c r="G124" s="8">
        <f>(Table1[[#This Row],[Lay Date or Roo]]-Table1[[#This Row],[Hatch Date (MM/DD/YYYY)]])/7</f>
        <v>0</v>
      </c>
      <c r="J124" t="str">
        <f>IF(Table1[[#This Row],[Deceased Date (MM/DD/YYYY)]]="","Yes","No")</f>
        <v>Yes</v>
      </c>
    </row>
    <row r="125" spans="7:10" x14ac:dyDescent="0.25">
      <c r="G125" s="8">
        <f>(Table1[[#This Row],[Lay Date or Roo]]-Table1[[#This Row],[Hatch Date (MM/DD/YYYY)]])/7</f>
        <v>0</v>
      </c>
      <c r="J125" t="str">
        <f>IF(Table1[[#This Row],[Deceased Date (MM/DD/YYYY)]]="","Yes","No")</f>
        <v>Yes</v>
      </c>
    </row>
    <row r="126" spans="7:10" x14ac:dyDescent="0.25">
      <c r="G126" s="8">
        <f>(Table1[[#This Row],[Lay Date or Roo]]-Table1[[#This Row],[Hatch Date (MM/DD/YYYY)]])/7</f>
        <v>0</v>
      </c>
      <c r="J126" t="str">
        <f>IF(Table1[[#This Row],[Deceased Date (MM/DD/YYYY)]]="","Yes","No")</f>
        <v>Yes</v>
      </c>
    </row>
    <row r="127" spans="7:10" x14ac:dyDescent="0.25">
      <c r="G127" s="8">
        <f>(Table1[[#This Row],[Lay Date or Roo]]-Table1[[#This Row],[Hatch Date (MM/DD/YYYY)]])/7</f>
        <v>0</v>
      </c>
      <c r="J127" t="str">
        <f>IF(Table1[[#This Row],[Deceased Date (MM/DD/YYYY)]]="","Yes","No")</f>
        <v>Yes</v>
      </c>
    </row>
    <row r="128" spans="7:10" x14ac:dyDescent="0.25">
      <c r="G128" s="8">
        <f>(Table1[[#This Row],[Lay Date or Roo]]-Table1[[#This Row],[Hatch Date (MM/DD/YYYY)]])/7</f>
        <v>0</v>
      </c>
      <c r="J128" t="str">
        <f>IF(Table1[[#This Row],[Deceased Date (MM/DD/YYYY)]]="","Yes","No")</f>
        <v>Yes</v>
      </c>
    </row>
    <row r="129" spans="7:10" x14ac:dyDescent="0.25">
      <c r="G129" s="8">
        <f>(Table1[[#This Row],[Lay Date or Roo]]-Table1[[#This Row],[Hatch Date (MM/DD/YYYY)]])/7</f>
        <v>0</v>
      </c>
      <c r="J129" t="str">
        <f>IF(Table1[[#This Row],[Deceased Date (MM/DD/YYYY)]]="","Yes","No")</f>
        <v>Yes</v>
      </c>
    </row>
    <row r="130" spans="7:10" x14ac:dyDescent="0.25">
      <c r="G130" s="8">
        <f>(Table1[[#This Row],[Lay Date or Roo]]-Table1[[#This Row],[Hatch Date (MM/DD/YYYY)]])/7</f>
        <v>0</v>
      </c>
      <c r="J130" t="str">
        <f>IF(Table1[[#This Row],[Deceased Date (MM/DD/YYYY)]]="","Yes","No")</f>
        <v>Yes</v>
      </c>
    </row>
    <row r="131" spans="7:10" x14ac:dyDescent="0.25">
      <c r="G131" s="8">
        <f>(Table1[[#This Row],[Lay Date or Roo]]-Table1[[#This Row],[Hatch Date (MM/DD/YYYY)]])/7</f>
        <v>0</v>
      </c>
      <c r="J131" t="str">
        <f>IF(Table1[[#This Row],[Deceased Date (MM/DD/YYYY)]]="","Yes","No")</f>
        <v>Yes</v>
      </c>
    </row>
    <row r="132" spans="7:10" x14ac:dyDescent="0.25">
      <c r="G132" s="8">
        <f>(Table1[[#This Row],[Lay Date or Roo]]-Table1[[#This Row],[Hatch Date (MM/DD/YYYY)]])/7</f>
        <v>0</v>
      </c>
      <c r="J132" t="str">
        <f>IF(Table1[[#This Row],[Deceased Date (MM/DD/YYYY)]]="","Yes","No")</f>
        <v>Yes</v>
      </c>
    </row>
    <row r="133" spans="7:10" x14ac:dyDescent="0.25">
      <c r="G133" s="8">
        <f>(Table1[[#This Row],[Lay Date or Roo]]-Table1[[#This Row],[Hatch Date (MM/DD/YYYY)]])/7</f>
        <v>0</v>
      </c>
      <c r="J133" t="str">
        <f>IF(Table1[[#This Row],[Deceased Date (MM/DD/YYYY)]]="","Yes","No")</f>
        <v>Yes</v>
      </c>
    </row>
    <row r="134" spans="7:10" x14ac:dyDescent="0.25">
      <c r="G134" s="8">
        <f>(Table1[[#This Row],[Lay Date or Roo]]-Table1[[#This Row],[Hatch Date (MM/DD/YYYY)]])/7</f>
        <v>0</v>
      </c>
      <c r="J134" t="str">
        <f>IF(Table1[[#This Row],[Deceased Date (MM/DD/YYYY)]]="","Yes","No")</f>
        <v>Yes</v>
      </c>
    </row>
    <row r="135" spans="7:10" x14ac:dyDescent="0.25">
      <c r="G135" s="8">
        <f>(Table1[[#This Row],[Lay Date or Roo]]-Table1[[#This Row],[Hatch Date (MM/DD/YYYY)]])/7</f>
        <v>0</v>
      </c>
      <c r="J135" t="str">
        <f>IF(Table1[[#This Row],[Deceased Date (MM/DD/YYYY)]]="","Yes","No")</f>
        <v>Yes</v>
      </c>
    </row>
    <row r="136" spans="7:10" x14ac:dyDescent="0.25">
      <c r="G136" s="8">
        <f>(Table1[[#This Row],[Lay Date or Roo]]-Table1[[#This Row],[Hatch Date (MM/DD/YYYY)]])/7</f>
        <v>0</v>
      </c>
      <c r="J136" t="str">
        <f>IF(Table1[[#This Row],[Deceased Date (MM/DD/YYYY)]]="","Yes","No")</f>
        <v>Yes</v>
      </c>
    </row>
    <row r="137" spans="7:10" x14ac:dyDescent="0.25">
      <c r="G137" s="8">
        <f>(Table1[[#This Row],[Lay Date or Roo]]-Table1[[#This Row],[Hatch Date (MM/DD/YYYY)]])/7</f>
        <v>0</v>
      </c>
      <c r="J137" t="str">
        <f>IF(Table1[[#This Row],[Deceased Date (MM/DD/YYYY)]]="","Yes","No")</f>
        <v>Yes</v>
      </c>
    </row>
    <row r="138" spans="7:10" x14ac:dyDescent="0.25">
      <c r="G138" s="8">
        <f>(Table1[[#This Row],[Lay Date or Roo]]-Table1[[#This Row],[Hatch Date (MM/DD/YYYY)]])/7</f>
        <v>0</v>
      </c>
      <c r="J138" t="str">
        <f>IF(Table1[[#This Row],[Deceased Date (MM/DD/YYYY)]]="","Yes","No")</f>
        <v>Yes</v>
      </c>
    </row>
    <row r="139" spans="7:10" x14ac:dyDescent="0.25">
      <c r="G139" s="8">
        <f>(Table1[[#This Row],[Lay Date or Roo]]-Table1[[#This Row],[Hatch Date (MM/DD/YYYY)]])/7</f>
        <v>0</v>
      </c>
      <c r="J139" t="str">
        <f>IF(Table1[[#This Row],[Deceased Date (MM/DD/YYYY)]]="","Yes","No")</f>
        <v>Yes</v>
      </c>
    </row>
    <row r="140" spans="7:10" x14ac:dyDescent="0.25">
      <c r="G140" s="8">
        <f>(Table1[[#This Row],[Lay Date or Roo]]-Table1[[#This Row],[Hatch Date (MM/DD/YYYY)]])/7</f>
        <v>0</v>
      </c>
      <c r="J140" t="str">
        <f>IF(Table1[[#This Row],[Deceased Date (MM/DD/YYYY)]]="","Yes","No")</f>
        <v>Yes</v>
      </c>
    </row>
    <row r="141" spans="7:10" x14ac:dyDescent="0.25">
      <c r="G141" s="8">
        <f>(Table1[[#This Row],[Lay Date or Roo]]-Table1[[#This Row],[Hatch Date (MM/DD/YYYY)]])/7</f>
        <v>0</v>
      </c>
      <c r="J141" t="str">
        <f>IF(Table1[[#This Row],[Deceased Date (MM/DD/YYYY)]]="","Yes","No")</f>
        <v>Yes</v>
      </c>
    </row>
    <row r="142" spans="7:10" x14ac:dyDescent="0.25">
      <c r="G142" s="8">
        <f>(Table1[[#This Row],[Lay Date or Roo]]-Table1[[#This Row],[Hatch Date (MM/DD/YYYY)]])/7</f>
        <v>0</v>
      </c>
      <c r="J142" t="str">
        <f>IF(Table1[[#This Row],[Deceased Date (MM/DD/YYYY)]]="","Yes","No")</f>
        <v>Yes</v>
      </c>
    </row>
    <row r="143" spans="7:10" x14ac:dyDescent="0.25">
      <c r="G143" s="8">
        <f>(Table1[[#This Row],[Lay Date or Roo]]-Table1[[#This Row],[Hatch Date (MM/DD/YYYY)]])/7</f>
        <v>0</v>
      </c>
      <c r="J143" t="str">
        <f>IF(Table1[[#This Row],[Deceased Date (MM/DD/YYYY)]]="","Yes","No")</f>
        <v>Yes</v>
      </c>
    </row>
    <row r="144" spans="7:10" x14ac:dyDescent="0.25">
      <c r="G144" s="8">
        <f>(Table1[[#This Row],[Lay Date or Roo]]-Table1[[#This Row],[Hatch Date (MM/DD/YYYY)]])/7</f>
        <v>0</v>
      </c>
      <c r="J144" t="str">
        <f>IF(Table1[[#This Row],[Deceased Date (MM/DD/YYYY)]]="","Yes","No")</f>
        <v>Yes</v>
      </c>
    </row>
    <row r="145" spans="7:10" x14ac:dyDescent="0.25">
      <c r="G145" s="8">
        <f>(Table1[[#This Row],[Lay Date or Roo]]-Table1[[#This Row],[Hatch Date (MM/DD/YYYY)]])/7</f>
        <v>0</v>
      </c>
      <c r="J145" t="str">
        <f>IF(Table1[[#This Row],[Deceased Date (MM/DD/YYYY)]]="","Yes","No")</f>
        <v>Yes</v>
      </c>
    </row>
    <row r="146" spans="7:10" x14ac:dyDescent="0.25">
      <c r="G146" s="8">
        <f>(Table1[[#This Row],[Lay Date or Roo]]-Table1[[#This Row],[Hatch Date (MM/DD/YYYY)]])/7</f>
        <v>0</v>
      </c>
      <c r="J146" t="str">
        <f>IF(Table1[[#This Row],[Deceased Date (MM/DD/YYYY)]]="","Yes","No")</f>
        <v>Yes</v>
      </c>
    </row>
    <row r="147" spans="7:10" x14ac:dyDescent="0.25">
      <c r="G147" s="8">
        <f>(Table1[[#This Row],[Lay Date or Roo]]-Table1[[#This Row],[Hatch Date (MM/DD/YYYY)]])/7</f>
        <v>0</v>
      </c>
      <c r="J147" t="str">
        <f>IF(Table1[[#This Row],[Deceased Date (MM/DD/YYYY)]]="","Yes","No")</f>
        <v>Yes</v>
      </c>
    </row>
    <row r="148" spans="7:10" x14ac:dyDescent="0.25">
      <c r="G148" s="8">
        <f>(Table1[[#This Row],[Lay Date or Roo]]-Table1[[#This Row],[Hatch Date (MM/DD/YYYY)]])/7</f>
        <v>0</v>
      </c>
      <c r="J148" t="str">
        <f>IF(Table1[[#This Row],[Deceased Date (MM/DD/YYYY)]]="","Yes","No")</f>
        <v>Yes</v>
      </c>
    </row>
    <row r="149" spans="7:10" x14ac:dyDescent="0.25">
      <c r="G149" s="8">
        <f>(Table1[[#This Row],[Lay Date or Roo]]-Table1[[#This Row],[Hatch Date (MM/DD/YYYY)]])/7</f>
        <v>0</v>
      </c>
      <c r="J149" t="str">
        <f>IF(Table1[[#This Row],[Deceased Date (MM/DD/YYYY)]]="","Yes","No")</f>
        <v>Yes</v>
      </c>
    </row>
    <row r="150" spans="7:10" x14ac:dyDescent="0.25">
      <c r="G150" s="8">
        <f>(Table1[[#This Row],[Lay Date or Roo]]-Table1[[#This Row],[Hatch Date (MM/DD/YYYY)]])/7</f>
        <v>0</v>
      </c>
      <c r="J150" t="str">
        <f>IF(Table1[[#This Row],[Deceased Date (MM/DD/YYYY)]]="","Yes","No")</f>
        <v>Yes</v>
      </c>
    </row>
    <row r="151" spans="7:10" x14ac:dyDescent="0.25">
      <c r="G151" s="8">
        <f>(Table1[[#This Row],[Lay Date or Roo]]-Table1[[#This Row],[Hatch Date (MM/DD/YYYY)]])/7</f>
        <v>0</v>
      </c>
      <c r="J151" t="str">
        <f>IF(Table1[[#This Row],[Deceased Date (MM/DD/YYYY)]]="","Yes","No")</f>
        <v>Yes</v>
      </c>
    </row>
    <row r="152" spans="7:10" x14ac:dyDescent="0.25">
      <c r="G152" s="8">
        <f>(Table1[[#This Row],[Lay Date or Roo]]-Table1[[#This Row],[Hatch Date (MM/DD/YYYY)]])/7</f>
        <v>0</v>
      </c>
      <c r="J152" t="str">
        <f>IF(Table1[[#This Row],[Deceased Date (MM/DD/YYYY)]]="","Yes","No")</f>
        <v>Yes</v>
      </c>
    </row>
    <row r="153" spans="7:10" x14ac:dyDescent="0.25">
      <c r="G153" s="8">
        <f>(Table1[[#This Row],[Lay Date or Roo]]-Table1[[#This Row],[Hatch Date (MM/DD/YYYY)]])/7</f>
        <v>0</v>
      </c>
      <c r="J153" t="str">
        <f>IF(Table1[[#This Row],[Deceased Date (MM/DD/YYYY)]]="","Yes","No")</f>
        <v>Yes</v>
      </c>
    </row>
    <row r="154" spans="7:10" x14ac:dyDescent="0.25">
      <c r="G154" s="8">
        <f>(Table1[[#This Row],[Lay Date or Roo]]-Table1[[#This Row],[Hatch Date (MM/DD/YYYY)]])/7</f>
        <v>0</v>
      </c>
      <c r="J154" t="str">
        <f>IF(Table1[[#This Row],[Deceased Date (MM/DD/YYYY)]]="","Yes","No")</f>
        <v>Yes</v>
      </c>
    </row>
    <row r="155" spans="7:10" x14ac:dyDescent="0.25">
      <c r="G155" s="8">
        <f>(Table1[[#This Row],[Lay Date or Roo]]-Table1[[#This Row],[Hatch Date (MM/DD/YYYY)]])/7</f>
        <v>0</v>
      </c>
      <c r="J155" t="str">
        <f>IF(Table1[[#This Row],[Deceased Date (MM/DD/YYYY)]]="","Yes","No")</f>
        <v>Yes</v>
      </c>
    </row>
    <row r="156" spans="7:10" x14ac:dyDescent="0.25">
      <c r="G156" s="8">
        <f>(Table1[[#This Row],[Lay Date or Roo]]-Table1[[#This Row],[Hatch Date (MM/DD/YYYY)]])/7</f>
        <v>0</v>
      </c>
      <c r="J156" t="str">
        <f>IF(Table1[[#This Row],[Deceased Date (MM/DD/YYYY)]]="","Yes","No")</f>
        <v>Yes</v>
      </c>
    </row>
    <row r="157" spans="7:10" x14ac:dyDescent="0.25">
      <c r="G157" s="8">
        <f>(Table1[[#This Row],[Lay Date or Roo]]-Table1[[#This Row],[Hatch Date (MM/DD/YYYY)]])/7</f>
        <v>0</v>
      </c>
      <c r="J157" t="str">
        <f>IF(Table1[[#This Row],[Deceased Date (MM/DD/YYYY)]]="","Yes","No")</f>
        <v>Yes</v>
      </c>
    </row>
    <row r="158" spans="7:10" x14ac:dyDescent="0.25">
      <c r="G158" s="8">
        <f>(Table1[[#This Row],[Lay Date or Roo]]-Table1[[#This Row],[Hatch Date (MM/DD/YYYY)]])/7</f>
        <v>0</v>
      </c>
      <c r="J158" t="str">
        <f>IF(Table1[[#This Row],[Deceased Date (MM/DD/YYYY)]]="","Yes","No")</f>
        <v>Yes</v>
      </c>
    </row>
    <row r="159" spans="7:10" x14ac:dyDescent="0.25">
      <c r="G159" s="8">
        <f>(Table1[[#This Row],[Lay Date or Roo]]-Table1[[#This Row],[Hatch Date (MM/DD/YYYY)]])/7</f>
        <v>0</v>
      </c>
      <c r="J159" t="str">
        <f>IF(Table1[[#This Row],[Deceased Date (MM/DD/YYYY)]]="","Yes","No")</f>
        <v>Yes</v>
      </c>
    </row>
    <row r="160" spans="7:10" x14ac:dyDescent="0.25">
      <c r="G160" s="8">
        <f>(Table1[[#This Row],[Lay Date or Roo]]-Table1[[#This Row],[Hatch Date (MM/DD/YYYY)]])/7</f>
        <v>0</v>
      </c>
      <c r="J160" t="str">
        <f>IF(Table1[[#This Row],[Deceased Date (MM/DD/YYYY)]]="","Yes","No")</f>
        <v>Yes</v>
      </c>
    </row>
    <row r="161" spans="7:10" x14ac:dyDescent="0.25">
      <c r="G161" s="8">
        <f>(Table1[[#This Row],[Lay Date or Roo]]-Table1[[#This Row],[Hatch Date (MM/DD/YYYY)]])/7</f>
        <v>0</v>
      </c>
      <c r="J161" t="str">
        <f>IF(Table1[[#This Row],[Deceased Date (MM/DD/YYYY)]]="","Yes","No")</f>
        <v>Yes</v>
      </c>
    </row>
    <row r="162" spans="7:10" x14ac:dyDescent="0.25">
      <c r="G162" s="8">
        <f>(Table1[[#This Row],[Lay Date or Roo]]-Table1[[#This Row],[Hatch Date (MM/DD/YYYY)]])/7</f>
        <v>0</v>
      </c>
      <c r="J162" t="str">
        <f>IF(Table1[[#This Row],[Deceased Date (MM/DD/YYYY)]]="","Yes","No")</f>
        <v>Yes</v>
      </c>
    </row>
    <row r="163" spans="7:10" x14ac:dyDescent="0.25">
      <c r="G163" s="8">
        <f>(Table1[[#This Row],[Lay Date or Roo]]-Table1[[#This Row],[Hatch Date (MM/DD/YYYY)]])/7</f>
        <v>0</v>
      </c>
      <c r="J163" t="str">
        <f>IF(Table1[[#This Row],[Deceased Date (MM/DD/YYYY)]]="","Yes","No")</f>
        <v>Yes</v>
      </c>
    </row>
    <row r="164" spans="7:10" x14ac:dyDescent="0.25">
      <c r="G164" s="8">
        <f>(Table1[[#This Row],[Lay Date or Roo]]-Table1[[#This Row],[Hatch Date (MM/DD/YYYY)]])/7</f>
        <v>0</v>
      </c>
      <c r="J164" t="str">
        <f>IF(Table1[[#This Row],[Deceased Date (MM/DD/YYYY)]]="","Yes","No")</f>
        <v>Yes</v>
      </c>
    </row>
    <row r="165" spans="7:10" x14ac:dyDescent="0.25">
      <c r="G165" s="8">
        <f>(Table1[[#This Row],[Lay Date or Roo]]-Table1[[#This Row],[Hatch Date (MM/DD/YYYY)]])/7</f>
        <v>0</v>
      </c>
      <c r="J165" t="str">
        <f>IF(Table1[[#This Row],[Deceased Date (MM/DD/YYYY)]]="","Yes","No")</f>
        <v>Yes</v>
      </c>
    </row>
    <row r="166" spans="7:10" x14ac:dyDescent="0.25">
      <c r="G166" s="8">
        <f>(Table1[[#This Row],[Lay Date or Roo]]-Table1[[#This Row],[Hatch Date (MM/DD/YYYY)]])/7</f>
        <v>0</v>
      </c>
      <c r="J166" t="str">
        <f>IF(Table1[[#This Row],[Deceased Date (MM/DD/YYYY)]]="","Yes","No")</f>
        <v>Yes</v>
      </c>
    </row>
    <row r="167" spans="7:10" x14ac:dyDescent="0.25">
      <c r="G167" s="8">
        <f>(Table1[[#This Row],[Lay Date or Roo]]-Table1[[#This Row],[Hatch Date (MM/DD/YYYY)]])/7</f>
        <v>0</v>
      </c>
      <c r="J167" t="str">
        <f>IF(Table1[[#This Row],[Deceased Date (MM/DD/YYYY)]]="","Yes","No")</f>
        <v>Yes</v>
      </c>
    </row>
    <row r="168" spans="7:10" x14ac:dyDescent="0.25">
      <c r="G168" s="8">
        <f>(Table1[[#This Row],[Lay Date or Roo]]-Table1[[#This Row],[Hatch Date (MM/DD/YYYY)]])/7</f>
        <v>0</v>
      </c>
      <c r="J168" t="str">
        <f>IF(Table1[[#This Row],[Deceased Date (MM/DD/YYYY)]]="","Yes","No")</f>
        <v>Yes</v>
      </c>
    </row>
    <row r="169" spans="7:10" x14ac:dyDescent="0.25">
      <c r="G169" s="8">
        <f>(Table1[[#This Row],[Lay Date or Roo]]-Table1[[#This Row],[Hatch Date (MM/DD/YYYY)]])/7</f>
        <v>0</v>
      </c>
      <c r="J169" t="str">
        <f>IF(Table1[[#This Row],[Deceased Date (MM/DD/YYYY)]]="","Yes","No")</f>
        <v>Yes</v>
      </c>
    </row>
    <row r="170" spans="7:10" x14ac:dyDescent="0.25">
      <c r="G170" s="8">
        <f>(Table1[[#This Row],[Lay Date or Roo]]-Table1[[#This Row],[Hatch Date (MM/DD/YYYY)]])/7</f>
        <v>0</v>
      </c>
      <c r="J170" t="str">
        <f>IF(Table1[[#This Row],[Deceased Date (MM/DD/YYYY)]]="","Yes","No")</f>
        <v>Yes</v>
      </c>
    </row>
    <row r="171" spans="7:10" x14ac:dyDescent="0.25">
      <c r="G171" s="8">
        <f>(Table1[[#This Row],[Lay Date or Roo]]-Table1[[#This Row],[Hatch Date (MM/DD/YYYY)]])/7</f>
        <v>0</v>
      </c>
      <c r="J171" t="str">
        <f>IF(Table1[[#This Row],[Deceased Date (MM/DD/YYYY)]]="","Yes","No")</f>
        <v>Yes</v>
      </c>
    </row>
    <row r="172" spans="7:10" x14ac:dyDescent="0.25">
      <c r="G172" s="8">
        <f>(Table1[[#This Row],[Lay Date or Roo]]-Table1[[#This Row],[Hatch Date (MM/DD/YYYY)]])/7</f>
        <v>0</v>
      </c>
      <c r="J172" t="str">
        <f>IF(Table1[[#This Row],[Deceased Date (MM/DD/YYYY)]]="","Yes","No")</f>
        <v>Yes</v>
      </c>
    </row>
    <row r="173" spans="7:10" x14ac:dyDescent="0.25">
      <c r="G173" s="8">
        <f>(Table1[[#This Row],[Lay Date or Roo]]-Table1[[#This Row],[Hatch Date (MM/DD/YYYY)]])/7</f>
        <v>0</v>
      </c>
      <c r="J173" t="str">
        <f>IF(Table1[[#This Row],[Deceased Date (MM/DD/YYYY)]]="","Yes","No")</f>
        <v>Yes</v>
      </c>
    </row>
    <row r="174" spans="7:10" x14ac:dyDescent="0.25">
      <c r="G174" s="8">
        <f>(Table1[[#This Row],[Lay Date or Roo]]-Table1[[#This Row],[Hatch Date (MM/DD/YYYY)]])/7</f>
        <v>0</v>
      </c>
      <c r="J174" t="str">
        <f>IF(Table1[[#This Row],[Deceased Date (MM/DD/YYYY)]]="","Yes","No")</f>
        <v>Yes</v>
      </c>
    </row>
    <row r="175" spans="7:10" x14ac:dyDescent="0.25">
      <c r="G175" s="8">
        <f>(Table1[[#This Row],[Lay Date or Roo]]-Table1[[#This Row],[Hatch Date (MM/DD/YYYY)]])/7</f>
        <v>0</v>
      </c>
      <c r="J175" t="str">
        <f>IF(Table1[[#This Row],[Deceased Date (MM/DD/YYYY)]]="","Yes","No")</f>
        <v>Yes</v>
      </c>
    </row>
    <row r="176" spans="7:10" x14ac:dyDescent="0.25">
      <c r="G176" s="8">
        <f>(Table1[[#This Row],[Lay Date or Roo]]-Table1[[#This Row],[Hatch Date (MM/DD/YYYY)]])/7</f>
        <v>0</v>
      </c>
      <c r="J176" t="str">
        <f>IF(Table1[[#This Row],[Deceased Date (MM/DD/YYYY)]]="","Yes","No")</f>
        <v>Yes</v>
      </c>
    </row>
    <row r="177" spans="7:10" x14ac:dyDescent="0.25">
      <c r="G177" s="8">
        <f>(Table1[[#This Row],[Lay Date or Roo]]-Table1[[#This Row],[Hatch Date (MM/DD/YYYY)]])/7</f>
        <v>0</v>
      </c>
      <c r="J177" t="str">
        <f>IF(Table1[[#This Row],[Deceased Date (MM/DD/YYYY)]]="","Yes","No")</f>
        <v>Yes</v>
      </c>
    </row>
    <row r="178" spans="7:10" x14ac:dyDescent="0.25">
      <c r="G178" s="8">
        <f>(Table1[[#This Row],[Lay Date or Roo]]-Table1[[#This Row],[Hatch Date (MM/DD/YYYY)]])/7</f>
        <v>0</v>
      </c>
      <c r="J178" t="str">
        <f>IF(Table1[[#This Row],[Deceased Date (MM/DD/YYYY)]]="","Yes","No")</f>
        <v>Yes</v>
      </c>
    </row>
    <row r="179" spans="7:10" x14ac:dyDescent="0.25">
      <c r="G179" s="8">
        <f>(Table1[[#This Row],[Lay Date or Roo]]-Table1[[#This Row],[Hatch Date (MM/DD/YYYY)]])/7</f>
        <v>0</v>
      </c>
      <c r="J179" t="str">
        <f>IF(Table1[[#This Row],[Deceased Date (MM/DD/YYYY)]]="","Yes","No")</f>
        <v>Yes</v>
      </c>
    </row>
    <row r="180" spans="7:10" x14ac:dyDescent="0.25">
      <c r="G180" s="8">
        <f>(Table1[[#This Row],[Lay Date or Roo]]-Table1[[#This Row],[Hatch Date (MM/DD/YYYY)]])/7</f>
        <v>0</v>
      </c>
      <c r="J180" t="str">
        <f>IF(Table1[[#This Row],[Deceased Date (MM/DD/YYYY)]]="","Yes","No")</f>
        <v>Yes</v>
      </c>
    </row>
    <row r="181" spans="7:10" x14ac:dyDescent="0.25">
      <c r="G181" s="8">
        <f>(Table1[[#This Row],[Lay Date or Roo]]-Table1[[#This Row],[Hatch Date (MM/DD/YYYY)]])/7</f>
        <v>0</v>
      </c>
      <c r="J181" t="str">
        <f>IF(Table1[[#This Row],[Deceased Date (MM/DD/YYYY)]]="","Yes","No")</f>
        <v>Yes</v>
      </c>
    </row>
    <row r="182" spans="7:10" x14ac:dyDescent="0.25">
      <c r="G182" s="8">
        <f>(Table1[[#This Row],[Lay Date or Roo]]-Table1[[#This Row],[Hatch Date (MM/DD/YYYY)]])/7</f>
        <v>0</v>
      </c>
      <c r="J182" t="str">
        <f>IF(Table1[[#This Row],[Deceased Date (MM/DD/YYYY)]]="","Yes","No")</f>
        <v>Yes</v>
      </c>
    </row>
    <row r="183" spans="7:10" x14ac:dyDescent="0.25">
      <c r="G183" s="8">
        <f>(Table1[[#This Row],[Lay Date or Roo]]-Table1[[#This Row],[Hatch Date (MM/DD/YYYY)]])/7</f>
        <v>0</v>
      </c>
      <c r="J183" t="str">
        <f>IF(Table1[[#This Row],[Deceased Date (MM/DD/YYYY)]]="","Yes","No")</f>
        <v>Yes</v>
      </c>
    </row>
    <row r="184" spans="7:10" x14ac:dyDescent="0.25">
      <c r="G184" s="8">
        <f>(Table1[[#This Row],[Lay Date or Roo]]-Table1[[#This Row],[Hatch Date (MM/DD/YYYY)]])/7</f>
        <v>0</v>
      </c>
      <c r="J184" t="str">
        <f>IF(Table1[[#This Row],[Deceased Date (MM/DD/YYYY)]]="","Yes","No")</f>
        <v>Yes</v>
      </c>
    </row>
    <row r="185" spans="7:10" x14ac:dyDescent="0.25">
      <c r="G185" s="8">
        <f>(Table1[[#This Row],[Lay Date or Roo]]-Table1[[#This Row],[Hatch Date (MM/DD/YYYY)]])/7</f>
        <v>0</v>
      </c>
      <c r="J185" t="str">
        <f>IF(Table1[[#This Row],[Deceased Date (MM/DD/YYYY)]]="","Yes","No")</f>
        <v>Yes</v>
      </c>
    </row>
    <row r="186" spans="7:10" x14ac:dyDescent="0.25">
      <c r="G186" s="8">
        <f>(Table1[[#This Row],[Lay Date or Roo]]-Table1[[#This Row],[Hatch Date (MM/DD/YYYY)]])/7</f>
        <v>0</v>
      </c>
      <c r="J186" t="str">
        <f>IF(Table1[[#This Row],[Deceased Date (MM/DD/YYYY)]]="","Yes","No")</f>
        <v>Yes</v>
      </c>
    </row>
    <row r="187" spans="7:10" x14ac:dyDescent="0.25">
      <c r="G187" s="8">
        <f>(Table1[[#This Row],[Lay Date or Roo]]-Table1[[#This Row],[Hatch Date (MM/DD/YYYY)]])/7</f>
        <v>0</v>
      </c>
      <c r="J187" t="str">
        <f>IF(Table1[[#This Row],[Deceased Date (MM/DD/YYYY)]]="","Yes","No")</f>
        <v>Yes</v>
      </c>
    </row>
    <row r="188" spans="7:10" x14ac:dyDescent="0.25">
      <c r="G188" s="8">
        <f>(Table1[[#This Row],[Lay Date or Roo]]-Table1[[#This Row],[Hatch Date (MM/DD/YYYY)]])/7</f>
        <v>0</v>
      </c>
      <c r="J188" t="str">
        <f>IF(Table1[[#This Row],[Deceased Date (MM/DD/YYYY)]]="","Yes","No")</f>
        <v>Yes</v>
      </c>
    </row>
    <row r="189" spans="7:10" x14ac:dyDescent="0.25">
      <c r="G189" s="8">
        <f>(Table1[[#This Row],[Lay Date or Roo]]-Table1[[#This Row],[Hatch Date (MM/DD/YYYY)]])/7</f>
        <v>0</v>
      </c>
      <c r="J189" t="str">
        <f>IF(Table1[[#This Row],[Deceased Date (MM/DD/YYYY)]]="","Yes","No")</f>
        <v>Yes</v>
      </c>
    </row>
    <row r="190" spans="7:10" x14ac:dyDescent="0.25">
      <c r="G190" s="8">
        <f>(Table1[[#This Row],[Lay Date or Roo]]-Table1[[#This Row],[Hatch Date (MM/DD/YYYY)]])/7</f>
        <v>0</v>
      </c>
      <c r="J190" t="str">
        <f>IF(Table1[[#This Row],[Deceased Date (MM/DD/YYYY)]]="","Yes","No")</f>
        <v>Yes</v>
      </c>
    </row>
    <row r="191" spans="7:10" x14ac:dyDescent="0.25">
      <c r="G191" s="8">
        <f>(Table1[[#This Row],[Lay Date or Roo]]-Table1[[#This Row],[Hatch Date (MM/DD/YYYY)]])/7</f>
        <v>0</v>
      </c>
      <c r="J191" t="str">
        <f>IF(Table1[[#This Row],[Deceased Date (MM/DD/YYYY)]]="","Yes","No")</f>
        <v>Yes</v>
      </c>
    </row>
    <row r="192" spans="7:10" x14ac:dyDescent="0.25">
      <c r="G192" s="8">
        <f>(Table1[[#This Row],[Lay Date or Roo]]-Table1[[#This Row],[Hatch Date (MM/DD/YYYY)]])/7</f>
        <v>0</v>
      </c>
      <c r="J192" t="str">
        <f>IF(Table1[[#This Row],[Deceased Date (MM/DD/YYYY)]]="","Yes","No")</f>
        <v>Yes</v>
      </c>
    </row>
    <row r="193" spans="7:10" x14ac:dyDescent="0.25">
      <c r="G193" s="8">
        <f>(Table1[[#This Row],[Lay Date or Roo]]-Table1[[#This Row],[Hatch Date (MM/DD/YYYY)]])/7</f>
        <v>0</v>
      </c>
      <c r="J193" t="str">
        <f>IF(Table1[[#This Row],[Deceased Date (MM/DD/YYYY)]]="","Yes","No")</f>
        <v>Yes</v>
      </c>
    </row>
    <row r="194" spans="7:10" x14ac:dyDescent="0.25">
      <c r="G194" s="8">
        <f>(Table1[[#This Row],[Lay Date or Roo]]-Table1[[#This Row],[Hatch Date (MM/DD/YYYY)]])/7</f>
        <v>0</v>
      </c>
      <c r="J194" t="str">
        <f>IF(Table1[[#This Row],[Deceased Date (MM/DD/YYYY)]]="","Yes","No")</f>
        <v>Yes</v>
      </c>
    </row>
    <row r="195" spans="7:10" x14ac:dyDescent="0.25">
      <c r="G195" s="8">
        <f>(Table1[[#This Row],[Lay Date or Roo]]-Table1[[#This Row],[Hatch Date (MM/DD/YYYY)]])/7</f>
        <v>0</v>
      </c>
      <c r="J195" t="str">
        <f>IF(Table1[[#This Row],[Deceased Date (MM/DD/YYYY)]]="","Yes","No")</f>
        <v>Yes</v>
      </c>
    </row>
    <row r="196" spans="7:10" x14ac:dyDescent="0.25">
      <c r="G196" s="8">
        <f>(Table1[[#This Row],[Lay Date or Roo]]-Table1[[#This Row],[Hatch Date (MM/DD/YYYY)]])/7</f>
        <v>0</v>
      </c>
      <c r="J196" t="str">
        <f>IF(Table1[[#This Row],[Deceased Date (MM/DD/YYYY)]]="","Yes","No")</f>
        <v>Yes</v>
      </c>
    </row>
    <row r="197" spans="7:10" x14ac:dyDescent="0.25">
      <c r="G197" s="8">
        <f>(Table1[[#This Row],[Lay Date or Roo]]-Table1[[#This Row],[Hatch Date (MM/DD/YYYY)]])/7</f>
        <v>0</v>
      </c>
      <c r="J197" t="str">
        <f>IF(Table1[[#This Row],[Deceased Date (MM/DD/YYYY)]]="","Yes","No")</f>
        <v>Yes</v>
      </c>
    </row>
    <row r="198" spans="7:10" x14ac:dyDescent="0.25">
      <c r="G198" s="8">
        <f>(Table1[[#This Row],[Lay Date or Roo]]-Table1[[#This Row],[Hatch Date (MM/DD/YYYY)]])/7</f>
        <v>0</v>
      </c>
      <c r="J198" t="str">
        <f>IF(Table1[[#This Row],[Deceased Date (MM/DD/YYYY)]]="","Yes","No")</f>
        <v>Yes</v>
      </c>
    </row>
    <row r="199" spans="7:10" x14ac:dyDescent="0.25">
      <c r="G199" s="8">
        <f>(Table1[[#This Row],[Lay Date or Roo]]-Table1[[#This Row],[Hatch Date (MM/DD/YYYY)]])/7</f>
        <v>0</v>
      </c>
      <c r="J199" t="str">
        <f>IF(Table1[[#This Row],[Deceased Date (MM/DD/YYYY)]]="","Yes","No")</f>
        <v>Yes</v>
      </c>
    </row>
    <row r="200" spans="7:10" x14ac:dyDescent="0.25">
      <c r="G200" s="8">
        <f>(Table1[[#This Row],[Lay Date or Roo]]-Table1[[#This Row],[Hatch Date (MM/DD/YYYY)]])/7</f>
        <v>0</v>
      </c>
      <c r="J200" t="str">
        <f>IF(Table1[[#This Row],[Deceased Date (MM/DD/YYYY)]]="","Yes","No")</f>
        <v>Yes</v>
      </c>
    </row>
    <row r="201" spans="7:10" x14ac:dyDescent="0.25">
      <c r="G201" s="8">
        <f>(Table1[[#This Row],[Lay Date or Roo]]-Table1[[#This Row],[Hatch Date (MM/DD/YYYY)]])/7</f>
        <v>0</v>
      </c>
      <c r="J201" t="str">
        <f>IF(Table1[[#This Row],[Deceased Date (MM/DD/YYYY)]]="","Yes","No")</f>
        <v>Yes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lease select from the drop-down list">
          <x14:formula1>
            <xm:f>Lists!$B$1:$B$10</xm:f>
          </x14:formula1>
          <xm:sqref>I4:I1048576</xm:sqref>
        </x14:dataValidation>
        <x14:dataValidation type="list" allowBlank="1" showInputMessage="1" showErrorMessage="1" error="Please choose from the dro-down list.">
          <x14:formula1>
            <xm:f>Lists!$C$1:$C$4</xm:f>
          </x14:formula1>
          <xm:sqref>E4:E1048576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351"/>
  <sheetViews>
    <sheetView workbookViewId="0">
      <pane ySplit="3" topLeftCell="A4" activePane="bottomLeft" state="frozen"/>
      <selection pane="bottomLeft" activeCell="G2" sqref="G2"/>
    </sheetView>
  </sheetViews>
  <sheetFormatPr defaultRowHeight="15" x14ac:dyDescent="0.25"/>
  <cols>
    <col min="1" max="1" width="22.140625" style="5" customWidth="1"/>
    <col min="2" max="2" width="24.42578125" customWidth="1"/>
    <col min="3" max="3" width="11.28515625" style="11" customWidth="1"/>
    <col min="4" max="4" width="18.5703125" style="9" customWidth="1"/>
    <col min="5" max="5" width="15" style="9" customWidth="1"/>
    <col min="6" max="6" width="29" customWidth="1"/>
    <col min="7" max="7" width="15.140625" bestFit="1" customWidth="1"/>
  </cols>
  <sheetData>
    <row r="1" spans="1:7" ht="47.25" thickBot="1" x14ac:dyDescent="0.75">
      <c r="A1" s="43" t="s">
        <v>33</v>
      </c>
      <c r="B1" s="18"/>
      <c r="C1" s="21"/>
      <c r="D1" s="22"/>
      <c r="E1" s="38">
        <f>SUM(Table13[Total Cost])</f>
        <v>0</v>
      </c>
      <c r="F1" s="32" t="s">
        <v>72</v>
      </c>
      <c r="G1" s="10"/>
    </row>
    <row r="2" spans="1:7" ht="15.75" x14ac:dyDescent="0.25">
      <c r="A2" s="37" t="s">
        <v>80</v>
      </c>
      <c r="B2" s="18"/>
      <c r="C2" s="21"/>
      <c r="D2" s="22"/>
      <c r="E2" s="39" t="s">
        <v>81</v>
      </c>
      <c r="F2" s="18"/>
      <c r="G2" s="39" t="s">
        <v>81</v>
      </c>
    </row>
    <row r="3" spans="1:7" x14ac:dyDescent="0.25">
      <c r="A3" s="5" t="s">
        <v>29</v>
      </c>
      <c r="B3" t="s">
        <v>78</v>
      </c>
      <c r="C3" s="11" t="s">
        <v>49</v>
      </c>
      <c r="D3" s="9" t="s">
        <v>5</v>
      </c>
      <c r="E3" s="9" t="s">
        <v>6</v>
      </c>
      <c r="F3" t="s">
        <v>7</v>
      </c>
      <c r="G3" t="s">
        <v>51</v>
      </c>
    </row>
    <row r="4" spans="1:7" x14ac:dyDescent="0.25">
      <c r="E4" s="9">
        <f>Table13[[#This Row],[QTY ('#)]]*Table13[[#This Row],[Unit Cost]]</f>
        <v>0</v>
      </c>
      <c r="G4">
        <f>YEAR(Table13[[#This Row],[Date (MM/DD/YYYY)]])</f>
        <v>1900</v>
      </c>
    </row>
    <row r="5" spans="1:7" x14ac:dyDescent="0.25">
      <c r="E5" s="9">
        <f>Table13[[#This Row],[QTY ('#)]]*Table13[[#This Row],[Unit Cost]]</f>
        <v>0</v>
      </c>
      <c r="G5">
        <f>YEAR(Table13[[#This Row],[Date (MM/DD/YYYY)]])</f>
        <v>1900</v>
      </c>
    </row>
    <row r="6" spans="1:7" x14ac:dyDescent="0.25">
      <c r="E6" s="9">
        <f>Table13[[#This Row],[QTY ('#)]]*Table13[[#This Row],[Unit Cost]]</f>
        <v>0</v>
      </c>
      <c r="G6">
        <f>YEAR(Table13[[#This Row],[Date (MM/DD/YYYY)]])</f>
        <v>1900</v>
      </c>
    </row>
    <row r="7" spans="1:7" x14ac:dyDescent="0.25">
      <c r="E7" s="9">
        <f>Table13[[#This Row],[QTY ('#)]]*Table13[[#This Row],[Unit Cost]]</f>
        <v>0</v>
      </c>
      <c r="G7">
        <f>YEAR(Table13[[#This Row],[Date (MM/DD/YYYY)]])</f>
        <v>1900</v>
      </c>
    </row>
    <row r="8" spans="1:7" x14ac:dyDescent="0.25">
      <c r="E8" s="9">
        <f>Table13[[#This Row],[QTY ('#)]]*Table13[[#This Row],[Unit Cost]]</f>
        <v>0</v>
      </c>
      <c r="G8">
        <f>YEAR(Table13[[#This Row],[Date (MM/DD/YYYY)]])</f>
        <v>1900</v>
      </c>
    </row>
    <row r="9" spans="1:7" x14ac:dyDescent="0.25">
      <c r="E9" s="9">
        <f>Table13[[#This Row],[QTY ('#)]]*Table13[[#This Row],[Unit Cost]]</f>
        <v>0</v>
      </c>
      <c r="G9">
        <f>YEAR(Table13[[#This Row],[Date (MM/DD/YYYY)]])</f>
        <v>1900</v>
      </c>
    </row>
    <row r="10" spans="1:7" x14ac:dyDescent="0.25">
      <c r="E10" s="9">
        <f>Table13[[#This Row],[QTY ('#)]]*Table13[[#This Row],[Unit Cost]]</f>
        <v>0</v>
      </c>
      <c r="G10">
        <f>YEAR(Table13[[#This Row],[Date (MM/DD/YYYY)]])</f>
        <v>1900</v>
      </c>
    </row>
    <row r="11" spans="1:7" x14ac:dyDescent="0.25">
      <c r="E11" s="9">
        <f>Table13[[#This Row],[QTY ('#)]]*Table13[[#This Row],[Unit Cost]]</f>
        <v>0</v>
      </c>
      <c r="G11">
        <f>YEAR(Table13[[#This Row],[Date (MM/DD/YYYY)]])</f>
        <v>1900</v>
      </c>
    </row>
    <row r="12" spans="1:7" x14ac:dyDescent="0.25">
      <c r="E12" s="9">
        <f>Table13[[#This Row],[QTY ('#)]]*Table13[[#This Row],[Unit Cost]]</f>
        <v>0</v>
      </c>
      <c r="G12">
        <f>YEAR(Table13[[#This Row],[Date (MM/DD/YYYY)]])</f>
        <v>1900</v>
      </c>
    </row>
    <row r="13" spans="1:7" x14ac:dyDescent="0.25">
      <c r="E13" s="9">
        <f>Table13[[#This Row],[QTY ('#)]]*Table13[[#This Row],[Unit Cost]]</f>
        <v>0</v>
      </c>
      <c r="G13">
        <f>YEAR(Table13[[#This Row],[Date (MM/DD/YYYY)]])</f>
        <v>1900</v>
      </c>
    </row>
    <row r="14" spans="1:7" x14ac:dyDescent="0.25">
      <c r="E14" s="9">
        <f>Table13[[#This Row],[QTY ('#)]]*Table13[[#This Row],[Unit Cost]]</f>
        <v>0</v>
      </c>
      <c r="G14">
        <f>YEAR(Table13[[#This Row],[Date (MM/DD/YYYY)]])</f>
        <v>1900</v>
      </c>
    </row>
    <row r="15" spans="1:7" x14ac:dyDescent="0.25">
      <c r="E15" s="9">
        <f>Table13[[#This Row],[QTY ('#)]]*Table13[[#This Row],[Unit Cost]]</f>
        <v>0</v>
      </c>
      <c r="G15">
        <f>YEAR(Table13[[#This Row],[Date (MM/DD/YYYY)]])</f>
        <v>1900</v>
      </c>
    </row>
    <row r="16" spans="1:7" x14ac:dyDescent="0.25">
      <c r="E16" s="9">
        <f>Table13[[#This Row],[QTY ('#)]]*Table13[[#This Row],[Unit Cost]]</f>
        <v>0</v>
      </c>
      <c r="G16">
        <f>YEAR(Table13[[#This Row],[Date (MM/DD/YYYY)]])</f>
        <v>1900</v>
      </c>
    </row>
    <row r="17" spans="5:7" x14ac:dyDescent="0.25">
      <c r="E17" s="9">
        <f>Table13[[#This Row],[QTY ('#)]]*Table13[[#This Row],[Unit Cost]]</f>
        <v>0</v>
      </c>
      <c r="G17">
        <f>YEAR(Table13[[#This Row],[Date (MM/DD/YYYY)]])</f>
        <v>1900</v>
      </c>
    </row>
    <row r="18" spans="5:7" x14ac:dyDescent="0.25">
      <c r="E18" s="9">
        <f>Table13[[#This Row],[QTY ('#)]]*Table13[[#This Row],[Unit Cost]]</f>
        <v>0</v>
      </c>
      <c r="G18">
        <f>YEAR(Table13[[#This Row],[Date (MM/DD/YYYY)]])</f>
        <v>1900</v>
      </c>
    </row>
    <row r="19" spans="5:7" x14ac:dyDescent="0.25">
      <c r="E19" s="9">
        <f>Table13[[#This Row],[QTY ('#)]]*Table13[[#This Row],[Unit Cost]]</f>
        <v>0</v>
      </c>
      <c r="G19">
        <f>YEAR(Table13[[#This Row],[Date (MM/DD/YYYY)]])</f>
        <v>1900</v>
      </c>
    </row>
    <row r="20" spans="5:7" x14ac:dyDescent="0.25">
      <c r="E20" s="9">
        <f>Table13[[#This Row],[QTY ('#)]]*Table13[[#This Row],[Unit Cost]]</f>
        <v>0</v>
      </c>
      <c r="G20">
        <f>YEAR(Table13[[#This Row],[Date (MM/DD/YYYY)]])</f>
        <v>1900</v>
      </c>
    </row>
    <row r="21" spans="5:7" x14ac:dyDescent="0.25">
      <c r="E21" s="9">
        <f>Table13[[#This Row],[QTY ('#)]]*Table13[[#This Row],[Unit Cost]]</f>
        <v>0</v>
      </c>
      <c r="G21">
        <f>YEAR(Table13[[#This Row],[Date (MM/DD/YYYY)]])</f>
        <v>1900</v>
      </c>
    </row>
    <row r="22" spans="5:7" x14ac:dyDescent="0.25">
      <c r="E22" s="9">
        <f>Table13[[#This Row],[QTY ('#)]]*Table13[[#This Row],[Unit Cost]]</f>
        <v>0</v>
      </c>
      <c r="G22">
        <f>YEAR(Table13[[#This Row],[Date (MM/DD/YYYY)]])</f>
        <v>1900</v>
      </c>
    </row>
    <row r="23" spans="5:7" x14ac:dyDescent="0.25">
      <c r="E23" s="9">
        <f>Table13[[#This Row],[QTY ('#)]]*Table13[[#This Row],[Unit Cost]]</f>
        <v>0</v>
      </c>
      <c r="G23">
        <f>YEAR(Table13[[#This Row],[Date (MM/DD/YYYY)]])</f>
        <v>1900</v>
      </c>
    </row>
    <row r="24" spans="5:7" x14ac:dyDescent="0.25">
      <c r="E24" s="9">
        <f>Table13[[#This Row],[QTY ('#)]]*Table13[[#This Row],[Unit Cost]]</f>
        <v>0</v>
      </c>
      <c r="G24">
        <f>YEAR(Table13[[#This Row],[Date (MM/DD/YYYY)]])</f>
        <v>1900</v>
      </c>
    </row>
    <row r="25" spans="5:7" x14ac:dyDescent="0.25">
      <c r="E25" s="9">
        <f>Table13[[#This Row],[QTY ('#)]]*Table13[[#This Row],[Unit Cost]]</f>
        <v>0</v>
      </c>
      <c r="G25">
        <f>YEAR(Table13[[#This Row],[Date (MM/DD/YYYY)]])</f>
        <v>1900</v>
      </c>
    </row>
    <row r="26" spans="5:7" x14ac:dyDescent="0.25">
      <c r="E26" s="9">
        <f>Table13[[#This Row],[QTY ('#)]]*Table13[[#This Row],[Unit Cost]]</f>
        <v>0</v>
      </c>
      <c r="G26">
        <f>YEAR(Table13[[#This Row],[Date (MM/DD/YYYY)]])</f>
        <v>1900</v>
      </c>
    </row>
    <row r="27" spans="5:7" x14ac:dyDescent="0.25">
      <c r="E27" s="9">
        <f>Table13[[#This Row],[QTY ('#)]]*Table13[[#This Row],[Unit Cost]]</f>
        <v>0</v>
      </c>
      <c r="G27">
        <f>YEAR(Table13[[#This Row],[Date (MM/DD/YYYY)]])</f>
        <v>1900</v>
      </c>
    </row>
    <row r="28" spans="5:7" x14ac:dyDescent="0.25">
      <c r="E28" s="9">
        <f>Table13[[#This Row],[QTY ('#)]]*Table13[[#This Row],[Unit Cost]]</f>
        <v>0</v>
      </c>
      <c r="G28">
        <f>YEAR(Table13[[#This Row],[Date (MM/DD/YYYY)]])</f>
        <v>1900</v>
      </c>
    </row>
    <row r="29" spans="5:7" x14ac:dyDescent="0.25">
      <c r="E29" s="9">
        <f>Table13[[#This Row],[QTY ('#)]]*Table13[[#This Row],[Unit Cost]]</f>
        <v>0</v>
      </c>
      <c r="G29">
        <f>YEAR(Table13[[#This Row],[Date (MM/DD/YYYY)]])</f>
        <v>1900</v>
      </c>
    </row>
    <row r="30" spans="5:7" x14ac:dyDescent="0.25">
      <c r="E30" s="9">
        <f>Table13[[#This Row],[QTY ('#)]]*Table13[[#This Row],[Unit Cost]]</f>
        <v>0</v>
      </c>
      <c r="G30">
        <f>YEAR(Table13[[#This Row],[Date (MM/DD/YYYY)]])</f>
        <v>1900</v>
      </c>
    </row>
    <row r="31" spans="5:7" x14ac:dyDescent="0.25">
      <c r="E31" s="9">
        <f>Table13[[#This Row],[QTY ('#)]]*Table13[[#This Row],[Unit Cost]]</f>
        <v>0</v>
      </c>
      <c r="G31">
        <f>YEAR(Table13[[#This Row],[Date (MM/DD/YYYY)]])</f>
        <v>1900</v>
      </c>
    </row>
    <row r="32" spans="5:7" x14ac:dyDescent="0.25">
      <c r="E32" s="9">
        <f>Table13[[#This Row],[QTY ('#)]]*Table13[[#This Row],[Unit Cost]]</f>
        <v>0</v>
      </c>
      <c r="G32">
        <f>YEAR(Table13[[#This Row],[Date (MM/DD/YYYY)]])</f>
        <v>1900</v>
      </c>
    </row>
    <row r="33" spans="5:7" x14ac:dyDescent="0.25">
      <c r="E33" s="9">
        <f>Table13[[#This Row],[QTY ('#)]]*Table13[[#This Row],[Unit Cost]]</f>
        <v>0</v>
      </c>
      <c r="G33">
        <f>YEAR(Table13[[#This Row],[Date (MM/DD/YYYY)]])</f>
        <v>1900</v>
      </c>
    </row>
    <row r="34" spans="5:7" x14ac:dyDescent="0.25">
      <c r="E34" s="9">
        <f>Table13[[#This Row],[QTY ('#)]]*Table13[[#This Row],[Unit Cost]]</f>
        <v>0</v>
      </c>
      <c r="G34">
        <f>YEAR(Table13[[#This Row],[Date (MM/DD/YYYY)]])</f>
        <v>1900</v>
      </c>
    </row>
    <row r="35" spans="5:7" x14ac:dyDescent="0.25">
      <c r="E35" s="9">
        <f>Table13[[#This Row],[QTY ('#)]]*Table13[[#This Row],[Unit Cost]]</f>
        <v>0</v>
      </c>
      <c r="G35">
        <f>YEAR(Table13[[#This Row],[Date (MM/DD/YYYY)]])</f>
        <v>1900</v>
      </c>
    </row>
    <row r="36" spans="5:7" x14ac:dyDescent="0.25">
      <c r="E36" s="9">
        <f>Table13[[#This Row],[QTY ('#)]]*Table13[[#This Row],[Unit Cost]]</f>
        <v>0</v>
      </c>
      <c r="G36">
        <f>YEAR(Table13[[#This Row],[Date (MM/DD/YYYY)]])</f>
        <v>1900</v>
      </c>
    </row>
    <row r="37" spans="5:7" x14ac:dyDescent="0.25">
      <c r="E37" s="9">
        <f>Table13[[#This Row],[QTY ('#)]]*Table13[[#This Row],[Unit Cost]]</f>
        <v>0</v>
      </c>
      <c r="G37">
        <f>YEAR(Table13[[#This Row],[Date (MM/DD/YYYY)]])</f>
        <v>1900</v>
      </c>
    </row>
    <row r="38" spans="5:7" x14ac:dyDescent="0.25">
      <c r="E38" s="9">
        <f>Table13[[#This Row],[QTY ('#)]]*Table13[[#This Row],[Unit Cost]]</f>
        <v>0</v>
      </c>
      <c r="G38">
        <f>YEAR(Table13[[#This Row],[Date (MM/DD/YYYY)]])</f>
        <v>1900</v>
      </c>
    </row>
    <row r="39" spans="5:7" x14ac:dyDescent="0.25">
      <c r="E39" s="9">
        <f>Table13[[#This Row],[QTY ('#)]]*Table13[[#This Row],[Unit Cost]]</f>
        <v>0</v>
      </c>
      <c r="G39">
        <f>YEAR(Table13[[#This Row],[Date (MM/DD/YYYY)]])</f>
        <v>1900</v>
      </c>
    </row>
    <row r="40" spans="5:7" x14ac:dyDescent="0.25">
      <c r="E40" s="9">
        <f>Table13[[#This Row],[QTY ('#)]]*Table13[[#This Row],[Unit Cost]]</f>
        <v>0</v>
      </c>
      <c r="G40">
        <f>YEAR(Table13[[#This Row],[Date (MM/DD/YYYY)]])</f>
        <v>1900</v>
      </c>
    </row>
    <row r="41" spans="5:7" x14ac:dyDescent="0.25">
      <c r="E41" s="9">
        <f>Table13[[#This Row],[QTY ('#)]]*Table13[[#This Row],[Unit Cost]]</f>
        <v>0</v>
      </c>
      <c r="G41">
        <f>YEAR(Table13[[#This Row],[Date (MM/DD/YYYY)]])</f>
        <v>1900</v>
      </c>
    </row>
    <row r="42" spans="5:7" x14ac:dyDescent="0.25">
      <c r="E42" s="9">
        <f>Table13[[#This Row],[QTY ('#)]]*Table13[[#This Row],[Unit Cost]]</f>
        <v>0</v>
      </c>
      <c r="G42">
        <f>YEAR(Table13[[#This Row],[Date (MM/DD/YYYY)]])</f>
        <v>1900</v>
      </c>
    </row>
    <row r="43" spans="5:7" x14ac:dyDescent="0.25">
      <c r="E43" s="9">
        <f>Table13[[#This Row],[QTY ('#)]]*Table13[[#This Row],[Unit Cost]]</f>
        <v>0</v>
      </c>
      <c r="G43">
        <f>YEAR(Table13[[#This Row],[Date (MM/DD/YYYY)]])</f>
        <v>1900</v>
      </c>
    </row>
    <row r="44" spans="5:7" x14ac:dyDescent="0.25">
      <c r="E44" s="9">
        <f>Table13[[#This Row],[QTY ('#)]]*Table13[[#This Row],[Unit Cost]]</f>
        <v>0</v>
      </c>
      <c r="G44">
        <f>YEAR(Table13[[#This Row],[Date (MM/DD/YYYY)]])</f>
        <v>1900</v>
      </c>
    </row>
    <row r="45" spans="5:7" x14ac:dyDescent="0.25">
      <c r="E45" s="9">
        <f>Table13[[#This Row],[QTY ('#)]]*Table13[[#This Row],[Unit Cost]]</f>
        <v>0</v>
      </c>
      <c r="G45">
        <f>YEAR(Table13[[#This Row],[Date (MM/DD/YYYY)]])</f>
        <v>1900</v>
      </c>
    </row>
    <row r="46" spans="5:7" x14ac:dyDescent="0.25">
      <c r="E46" s="9">
        <f>Table13[[#This Row],[QTY ('#)]]*Table13[[#This Row],[Unit Cost]]</f>
        <v>0</v>
      </c>
      <c r="G46">
        <f>YEAR(Table13[[#This Row],[Date (MM/DD/YYYY)]])</f>
        <v>1900</v>
      </c>
    </row>
    <row r="47" spans="5:7" x14ac:dyDescent="0.25">
      <c r="E47" s="9">
        <f>Table13[[#This Row],[QTY ('#)]]*Table13[[#This Row],[Unit Cost]]</f>
        <v>0</v>
      </c>
      <c r="G47">
        <f>YEAR(Table13[[#This Row],[Date (MM/DD/YYYY)]])</f>
        <v>1900</v>
      </c>
    </row>
    <row r="48" spans="5:7" x14ac:dyDescent="0.25">
      <c r="E48" s="9">
        <f>Table13[[#This Row],[QTY ('#)]]*Table13[[#This Row],[Unit Cost]]</f>
        <v>0</v>
      </c>
      <c r="G48">
        <f>YEAR(Table13[[#This Row],[Date (MM/DD/YYYY)]])</f>
        <v>1900</v>
      </c>
    </row>
    <row r="49" spans="5:7" x14ac:dyDescent="0.25">
      <c r="E49" s="9">
        <f>Table13[[#This Row],[QTY ('#)]]*Table13[[#This Row],[Unit Cost]]</f>
        <v>0</v>
      </c>
      <c r="G49">
        <f>YEAR(Table13[[#This Row],[Date (MM/DD/YYYY)]])</f>
        <v>1900</v>
      </c>
    </row>
    <row r="50" spans="5:7" x14ac:dyDescent="0.25">
      <c r="E50" s="9">
        <f>Table13[[#This Row],[QTY ('#)]]*Table13[[#This Row],[Unit Cost]]</f>
        <v>0</v>
      </c>
      <c r="G50">
        <f>YEAR(Table13[[#This Row],[Date (MM/DD/YYYY)]])</f>
        <v>1900</v>
      </c>
    </row>
    <row r="51" spans="5:7" x14ac:dyDescent="0.25">
      <c r="E51" s="9">
        <f>Table13[[#This Row],[QTY ('#)]]*Table13[[#This Row],[Unit Cost]]</f>
        <v>0</v>
      </c>
      <c r="G51">
        <f>YEAR(Table13[[#This Row],[Date (MM/DD/YYYY)]])</f>
        <v>1900</v>
      </c>
    </row>
    <row r="52" spans="5:7" x14ac:dyDescent="0.25">
      <c r="E52" s="9">
        <f>Table13[[#This Row],[QTY ('#)]]*Table13[[#This Row],[Unit Cost]]</f>
        <v>0</v>
      </c>
      <c r="G52">
        <f>YEAR(Table13[[#This Row],[Date (MM/DD/YYYY)]])</f>
        <v>1900</v>
      </c>
    </row>
    <row r="53" spans="5:7" x14ac:dyDescent="0.25">
      <c r="E53" s="9">
        <f>Table13[[#This Row],[QTY ('#)]]*Table13[[#This Row],[Unit Cost]]</f>
        <v>0</v>
      </c>
      <c r="G53">
        <f>YEAR(Table13[[#This Row],[Date (MM/DD/YYYY)]])</f>
        <v>1900</v>
      </c>
    </row>
    <row r="54" spans="5:7" x14ac:dyDescent="0.25">
      <c r="E54" s="9">
        <f>Table13[[#This Row],[QTY ('#)]]*Table13[[#This Row],[Unit Cost]]</f>
        <v>0</v>
      </c>
      <c r="G54">
        <f>YEAR(Table13[[#This Row],[Date (MM/DD/YYYY)]])</f>
        <v>1900</v>
      </c>
    </row>
    <row r="55" spans="5:7" x14ac:dyDescent="0.25">
      <c r="E55" s="9">
        <f>Table13[[#This Row],[QTY ('#)]]*Table13[[#This Row],[Unit Cost]]</f>
        <v>0</v>
      </c>
      <c r="G55">
        <f>YEAR(Table13[[#This Row],[Date (MM/DD/YYYY)]])</f>
        <v>1900</v>
      </c>
    </row>
    <row r="56" spans="5:7" x14ac:dyDescent="0.25">
      <c r="E56" s="9">
        <f>Table13[[#This Row],[QTY ('#)]]*Table13[[#This Row],[Unit Cost]]</f>
        <v>0</v>
      </c>
      <c r="G56">
        <f>YEAR(Table13[[#This Row],[Date (MM/DD/YYYY)]])</f>
        <v>1900</v>
      </c>
    </row>
    <row r="57" spans="5:7" x14ac:dyDescent="0.25">
      <c r="E57" s="9">
        <f>Table13[[#This Row],[QTY ('#)]]*Table13[[#This Row],[Unit Cost]]</f>
        <v>0</v>
      </c>
      <c r="G57">
        <f>YEAR(Table13[[#This Row],[Date (MM/DD/YYYY)]])</f>
        <v>1900</v>
      </c>
    </row>
    <row r="58" spans="5:7" x14ac:dyDescent="0.25">
      <c r="E58" s="9">
        <f>Table13[[#This Row],[QTY ('#)]]*Table13[[#This Row],[Unit Cost]]</f>
        <v>0</v>
      </c>
      <c r="G58">
        <f>YEAR(Table13[[#This Row],[Date (MM/DD/YYYY)]])</f>
        <v>1900</v>
      </c>
    </row>
    <row r="59" spans="5:7" x14ac:dyDescent="0.25">
      <c r="E59" s="9">
        <f>Table13[[#This Row],[QTY ('#)]]*Table13[[#This Row],[Unit Cost]]</f>
        <v>0</v>
      </c>
      <c r="G59">
        <f>YEAR(Table13[[#This Row],[Date (MM/DD/YYYY)]])</f>
        <v>1900</v>
      </c>
    </row>
    <row r="60" spans="5:7" x14ac:dyDescent="0.25">
      <c r="E60" s="9">
        <f>Table13[[#This Row],[QTY ('#)]]*Table13[[#This Row],[Unit Cost]]</f>
        <v>0</v>
      </c>
      <c r="G60">
        <f>YEAR(Table13[[#This Row],[Date (MM/DD/YYYY)]])</f>
        <v>1900</v>
      </c>
    </row>
    <row r="61" spans="5:7" x14ac:dyDescent="0.25">
      <c r="E61" s="9">
        <f>Table13[[#This Row],[QTY ('#)]]*Table13[[#This Row],[Unit Cost]]</f>
        <v>0</v>
      </c>
      <c r="G61">
        <f>YEAR(Table13[[#This Row],[Date (MM/DD/YYYY)]])</f>
        <v>1900</v>
      </c>
    </row>
    <row r="62" spans="5:7" x14ac:dyDescent="0.25">
      <c r="E62" s="9">
        <f>Table13[[#This Row],[QTY ('#)]]*Table13[[#This Row],[Unit Cost]]</f>
        <v>0</v>
      </c>
      <c r="G62">
        <f>YEAR(Table13[[#This Row],[Date (MM/DD/YYYY)]])</f>
        <v>1900</v>
      </c>
    </row>
    <row r="63" spans="5:7" x14ac:dyDescent="0.25">
      <c r="E63" s="9">
        <f>Table13[[#This Row],[QTY ('#)]]*Table13[[#This Row],[Unit Cost]]</f>
        <v>0</v>
      </c>
      <c r="G63">
        <f>YEAR(Table13[[#This Row],[Date (MM/DD/YYYY)]])</f>
        <v>1900</v>
      </c>
    </row>
    <row r="64" spans="5:7" x14ac:dyDescent="0.25">
      <c r="E64" s="9">
        <f>Table13[[#This Row],[QTY ('#)]]*Table13[[#This Row],[Unit Cost]]</f>
        <v>0</v>
      </c>
      <c r="G64">
        <f>YEAR(Table13[[#This Row],[Date (MM/DD/YYYY)]])</f>
        <v>1900</v>
      </c>
    </row>
    <row r="65" spans="5:7" x14ac:dyDescent="0.25">
      <c r="E65" s="9">
        <f>Table13[[#This Row],[QTY ('#)]]*Table13[[#This Row],[Unit Cost]]</f>
        <v>0</v>
      </c>
      <c r="G65">
        <f>YEAR(Table13[[#This Row],[Date (MM/DD/YYYY)]])</f>
        <v>1900</v>
      </c>
    </row>
    <row r="66" spans="5:7" x14ac:dyDescent="0.25">
      <c r="E66" s="9">
        <f>Table13[[#This Row],[QTY ('#)]]*Table13[[#This Row],[Unit Cost]]</f>
        <v>0</v>
      </c>
      <c r="G66">
        <f>YEAR(Table13[[#This Row],[Date (MM/DD/YYYY)]])</f>
        <v>1900</v>
      </c>
    </row>
    <row r="67" spans="5:7" x14ac:dyDescent="0.25">
      <c r="E67" s="9">
        <f>Table13[[#This Row],[QTY ('#)]]*Table13[[#This Row],[Unit Cost]]</f>
        <v>0</v>
      </c>
      <c r="G67">
        <f>YEAR(Table13[[#This Row],[Date (MM/DD/YYYY)]])</f>
        <v>1900</v>
      </c>
    </row>
    <row r="68" spans="5:7" x14ac:dyDescent="0.25">
      <c r="E68" s="9">
        <f>Table13[[#This Row],[QTY ('#)]]*Table13[[#This Row],[Unit Cost]]</f>
        <v>0</v>
      </c>
      <c r="G68">
        <f>YEAR(Table13[[#This Row],[Date (MM/DD/YYYY)]])</f>
        <v>1900</v>
      </c>
    </row>
    <row r="69" spans="5:7" x14ac:dyDescent="0.25">
      <c r="E69" s="9">
        <f>Table13[[#This Row],[QTY ('#)]]*Table13[[#This Row],[Unit Cost]]</f>
        <v>0</v>
      </c>
      <c r="G69">
        <f>YEAR(Table13[[#This Row],[Date (MM/DD/YYYY)]])</f>
        <v>1900</v>
      </c>
    </row>
    <row r="70" spans="5:7" x14ac:dyDescent="0.25">
      <c r="E70" s="9">
        <f>Table13[[#This Row],[QTY ('#)]]*Table13[[#This Row],[Unit Cost]]</f>
        <v>0</v>
      </c>
      <c r="G70">
        <f>YEAR(Table13[[#This Row],[Date (MM/DD/YYYY)]])</f>
        <v>1900</v>
      </c>
    </row>
    <row r="71" spans="5:7" x14ac:dyDescent="0.25">
      <c r="E71" s="9">
        <f>Table13[[#This Row],[QTY ('#)]]*Table13[[#This Row],[Unit Cost]]</f>
        <v>0</v>
      </c>
      <c r="G71">
        <f>YEAR(Table13[[#This Row],[Date (MM/DD/YYYY)]])</f>
        <v>1900</v>
      </c>
    </row>
    <row r="72" spans="5:7" x14ac:dyDescent="0.25">
      <c r="E72" s="9">
        <f>Table13[[#This Row],[QTY ('#)]]*Table13[[#This Row],[Unit Cost]]</f>
        <v>0</v>
      </c>
      <c r="G72">
        <f>YEAR(Table13[[#This Row],[Date (MM/DD/YYYY)]])</f>
        <v>1900</v>
      </c>
    </row>
    <row r="73" spans="5:7" x14ac:dyDescent="0.25">
      <c r="E73" s="9">
        <f>Table13[[#This Row],[QTY ('#)]]*Table13[[#This Row],[Unit Cost]]</f>
        <v>0</v>
      </c>
      <c r="G73">
        <f>YEAR(Table13[[#This Row],[Date (MM/DD/YYYY)]])</f>
        <v>1900</v>
      </c>
    </row>
    <row r="74" spans="5:7" x14ac:dyDescent="0.25">
      <c r="E74" s="9">
        <f>Table13[[#This Row],[QTY ('#)]]*Table13[[#This Row],[Unit Cost]]</f>
        <v>0</v>
      </c>
      <c r="G74">
        <f>YEAR(Table13[[#This Row],[Date (MM/DD/YYYY)]])</f>
        <v>1900</v>
      </c>
    </row>
    <row r="75" spans="5:7" x14ac:dyDescent="0.25">
      <c r="E75" s="9">
        <f>Table13[[#This Row],[QTY ('#)]]*Table13[[#This Row],[Unit Cost]]</f>
        <v>0</v>
      </c>
      <c r="G75">
        <f>YEAR(Table13[[#This Row],[Date (MM/DD/YYYY)]])</f>
        <v>1900</v>
      </c>
    </row>
    <row r="76" spans="5:7" x14ac:dyDescent="0.25">
      <c r="E76" s="9">
        <f>Table13[[#This Row],[QTY ('#)]]*Table13[[#This Row],[Unit Cost]]</f>
        <v>0</v>
      </c>
      <c r="G76">
        <f>YEAR(Table13[[#This Row],[Date (MM/DD/YYYY)]])</f>
        <v>1900</v>
      </c>
    </row>
    <row r="77" spans="5:7" x14ac:dyDescent="0.25">
      <c r="E77" s="9">
        <f>Table13[[#This Row],[QTY ('#)]]*Table13[[#This Row],[Unit Cost]]</f>
        <v>0</v>
      </c>
      <c r="G77">
        <f>YEAR(Table13[[#This Row],[Date (MM/DD/YYYY)]])</f>
        <v>1900</v>
      </c>
    </row>
    <row r="78" spans="5:7" x14ac:dyDescent="0.25">
      <c r="E78" s="9">
        <f>Table13[[#This Row],[QTY ('#)]]*Table13[[#This Row],[Unit Cost]]</f>
        <v>0</v>
      </c>
      <c r="G78">
        <f>YEAR(Table13[[#This Row],[Date (MM/DD/YYYY)]])</f>
        <v>1900</v>
      </c>
    </row>
    <row r="79" spans="5:7" x14ac:dyDescent="0.25">
      <c r="E79" s="9">
        <f>Table13[[#This Row],[QTY ('#)]]*Table13[[#This Row],[Unit Cost]]</f>
        <v>0</v>
      </c>
      <c r="G79">
        <f>YEAR(Table13[[#This Row],[Date (MM/DD/YYYY)]])</f>
        <v>1900</v>
      </c>
    </row>
    <row r="80" spans="5:7" x14ac:dyDescent="0.25">
      <c r="E80" s="9">
        <f>Table13[[#This Row],[QTY ('#)]]*Table13[[#This Row],[Unit Cost]]</f>
        <v>0</v>
      </c>
      <c r="G80">
        <f>YEAR(Table13[[#This Row],[Date (MM/DD/YYYY)]])</f>
        <v>1900</v>
      </c>
    </row>
    <row r="81" spans="5:7" x14ac:dyDescent="0.25">
      <c r="E81" s="9">
        <f>Table13[[#This Row],[QTY ('#)]]*Table13[[#This Row],[Unit Cost]]</f>
        <v>0</v>
      </c>
      <c r="G81">
        <f>YEAR(Table13[[#This Row],[Date (MM/DD/YYYY)]])</f>
        <v>1900</v>
      </c>
    </row>
    <row r="82" spans="5:7" x14ac:dyDescent="0.25">
      <c r="E82" s="9">
        <f>Table13[[#This Row],[QTY ('#)]]*Table13[[#This Row],[Unit Cost]]</f>
        <v>0</v>
      </c>
      <c r="G82">
        <f>YEAR(Table13[[#This Row],[Date (MM/DD/YYYY)]])</f>
        <v>1900</v>
      </c>
    </row>
    <row r="83" spans="5:7" x14ac:dyDescent="0.25">
      <c r="E83" s="9">
        <f>Table13[[#This Row],[QTY ('#)]]*Table13[[#This Row],[Unit Cost]]</f>
        <v>0</v>
      </c>
      <c r="G83">
        <f>YEAR(Table13[[#This Row],[Date (MM/DD/YYYY)]])</f>
        <v>1900</v>
      </c>
    </row>
    <row r="84" spans="5:7" x14ac:dyDescent="0.25">
      <c r="E84" s="9">
        <f>Table13[[#This Row],[QTY ('#)]]*Table13[[#This Row],[Unit Cost]]</f>
        <v>0</v>
      </c>
      <c r="G84">
        <f>YEAR(Table13[[#This Row],[Date (MM/DD/YYYY)]])</f>
        <v>1900</v>
      </c>
    </row>
    <row r="85" spans="5:7" x14ac:dyDescent="0.25">
      <c r="E85" s="9">
        <f>Table13[[#This Row],[QTY ('#)]]*Table13[[#This Row],[Unit Cost]]</f>
        <v>0</v>
      </c>
      <c r="G85">
        <f>YEAR(Table13[[#This Row],[Date (MM/DD/YYYY)]])</f>
        <v>1900</v>
      </c>
    </row>
    <row r="86" spans="5:7" x14ac:dyDescent="0.25">
      <c r="E86" s="9">
        <f>Table13[[#This Row],[QTY ('#)]]*Table13[[#This Row],[Unit Cost]]</f>
        <v>0</v>
      </c>
      <c r="G86">
        <f>YEAR(Table13[[#This Row],[Date (MM/DD/YYYY)]])</f>
        <v>1900</v>
      </c>
    </row>
    <row r="87" spans="5:7" x14ac:dyDescent="0.25">
      <c r="E87" s="9">
        <f>Table13[[#This Row],[QTY ('#)]]*Table13[[#This Row],[Unit Cost]]</f>
        <v>0</v>
      </c>
      <c r="G87">
        <f>YEAR(Table13[[#This Row],[Date (MM/DD/YYYY)]])</f>
        <v>1900</v>
      </c>
    </row>
    <row r="88" spans="5:7" x14ac:dyDescent="0.25">
      <c r="E88" s="9">
        <f>Table13[[#This Row],[QTY ('#)]]*Table13[[#This Row],[Unit Cost]]</f>
        <v>0</v>
      </c>
      <c r="G88">
        <f>YEAR(Table13[[#This Row],[Date (MM/DD/YYYY)]])</f>
        <v>1900</v>
      </c>
    </row>
    <row r="89" spans="5:7" x14ac:dyDescent="0.25">
      <c r="E89" s="9">
        <f>Table13[[#This Row],[QTY ('#)]]*Table13[[#This Row],[Unit Cost]]</f>
        <v>0</v>
      </c>
      <c r="G89">
        <f>YEAR(Table13[[#This Row],[Date (MM/DD/YYYY)]])</f>
        <v>1900</v>
      </c>
    </row>
    <row r="90" spans="5:7" x14ac:dyDescent="0.25">
      <c r="E90" s="9">
        <f>Table13[[#This Row],[QTY ('#)]]*Table13[[#This Row],[Unit Cost]]</f>
        <v>0</v>
      </c>
      <c r="G90">
        <f>YEAR(Table13[[#This Row],[Date (MM/DD/YYYY)]])</f>
        <v>1900</v>
      </c>
    </row>
    <row r="91" spans="5:7" x14ac:dyDescent="0.25">
      <c r="E91" s="9">
        <f>Table13[[#This Row],[QTY ('#)]]*Table13[[#This Row],[Unit Cost]]</f>
        <v>0</v>
      </c>
      <c r="G91">
        <f>YEAR(Table13[[#This Row],[Date (MM/DD/YYYY)]])</f>
        <v>1900</v>
      </c>
    </row>
    <row r="92" spans="5:7" x14ac:dyDescent="0.25">
      <c r="E92" s="9">
        <f>Table13[[#This Row],[QTY ('#)]]*Table13[[#This Row],[Unit Cost]]</f>
        <v>0</v>
      </c>
      <c r="G92">
        <f>YEAR(Table13[[#This Row],[Date (MM/DD/YYYY)]])</f>
        <v>1900</v>
      </c>
    </row>
    <row r="93" spans="5:7" x14ac:dyDescent="0.25">
      <c r="E93" s="9">
        <f>Table13[[#This Row],[QTY ('#)]]*Table13[[#This Row],[Unit Cost]]</f>
        <v>0</v>
      </c>
      <c r="G93">
        <f>YEAR(Table13[[#This Row],[Date (MM/DD/YYYY)]])</f>
        <v>1900</v>
      </c>
    </row>
    <row r="94" spans="5:7" x14ac:dyDescent="0.25">
      <c r="E94" s="9">
        <f>Table13[[#This Row],[QTY ('#)]]*Table13[[#This Row],[Unit Cost]]</f>
        <v>0</v>
      </c>
      <c r="G94">
        <f>YEAR(Table13[[#This Row],[Date (MM/DD/YYYY)]])</f>
        <v>1900</v>
      </c>
    </row>
    <row r="95" spans="5:7" x14ac:dyDescent="0.25">
      <c r="E95" s="9">
        <f>Table13[[#This Row],[QTY ('#)]]*Table13[[#This Row],[Unit Cost]]</f>
        <v>0</v>
      </c>
      <c r="G95">
        <f>YEAR(Table13[[#This Row],[Date (MM/DD/YYYY)]])</f>
        <v>1900</v>
      </c>
    </row>
    <row r="96" spans="5:7" x14ac:dyDescent="0.25">
      <c r="E96" s="9">
        <f>Table13[[#This Row],[QTY ('#)]]*Table13[[#This Row],[Unit Cost]]</f>
        <v>0</v>
      </c>
      <c r="G96">
        <f>YEAR(Table13[[#This Row],[Date (MM/DD/YYYY)]])</f>
        <v>1900</v>
      </c>
    </row>
    <row r="97" spans="5:7" x14ac:dyDescent="0.25">
      <c r="E97" s="9">
        <f>Table13[[#This Row],[QTY ('#)]]*Table13[[#This Row],[Unit Cost]]</f>
        <v>0</v>
      </c>
      <c r="G97">
        <f>YEAR(Table13[[#This Row],[Date (MM/DD/YYYY)]])</f>
        <v>1900</v>
      </c>
    </row>
    <row r="98" spans="5:7" x14ac:dyDescent="0.25">
      <c r="E98" s="9">
        <f>Table13[[#This Row],[QTY ('#)]]*Table13[[#This Row],[Unit Cost]]</f>
        <v>0</v>
      </c>
      <c r="G98">
        <f>YEAR(Table13[[#This Row],[Date (MM/DD/YYYY)]])</f>
        <v>1900</v>
      </c>
    </row>
    <row r="99" spans="5:7" x14ac:dyDescent="0.25">
      <c r="E99" s="9">
        <f>Table13[[#This Row],[QTY ('#)]]*Table13[[#This Row],[Unit Cost]]</f>
        <v>0</v>
      </c>
      <c r="G99">
        <f>YEAR(Table13[[#This Row],[Date (MM/DD/YYYY)]])</f>
        <v>1900</v>
      </c>
    </row>
    <row r="100" spans="5:7" x14ac:dyDescent="0.25">
      <c r="E100" s="9">
        <f>Table13[[#This Row],[QTY ('#)]]*Table13[[#This Row],[Unit Cost]]</f>
        <v>0</v>
      </c>
      <c r="G100">
        <f>YEAR(Table13[[#This Row],[Date (MM/DD/YYYY)]])</f>
        <v>1900</v>
      </c>
    </row>
    <row r="101" spans="5:7" x14ac:dyDescent="0.25">
      <c r="E101" s="9">
        <f>Table13[[#This Row],[QTY ('#)]]*Table13[[#This Row],[Unit Cost]]</f>
        <v>0</v>
      </c>
      <c r="G101">
        <f>YEAR(Table13[[#This Row],[Date (MM/DD/YYYY)]])</f>
        <v>1900</v>
      </c>
    </row>
    <row r="102" spans="5:7" x14ac:dyDescent="0.25">
      <c r="E102" s="9">
        <f>Table13[[#This Row],[QTY ('#)]]*Table13[[#This Row],[Unit Cost]]</f>
        <v>0</v>
      </c>
      <c r="G102">
        <f>YEAR(Table13[[#This Row],[Date (MM/DD/YYYY)]])</f>
        <v>1900</v>
      </c>
    </row>
    <row r="103" spans="5:7" x14ac:dyDescent="0.25">
      <c r="E103" s="9">
        <f>Table13[[#This Row],[QTY ('#)]]*Table13[[#This Row],[Unit Cost]]</f>
        <v>0</v>
      </c>
      <c r="G103">
        <f>YEAR(Table13[[#This Row],[Date (MM/DD/YYYY)]])</f>
        <v>1900</v>
      </c>
    </row>
    <row r="104" spans="5:7" x14ac:dyDescent="0.25">
      <c r="E104" s="9">
        <f>Table13[[#This Row],[QTY ('#)]]*Table13[[#This Row],[Unit Cost]]</f>
        <v>0</v>
      </c>
      <c r="G104">
        <f>YEAR(Table13[[#This Row],[Date (MM/DD/YYYY)]])</f>
        <v>1900</v>
      </c>
    </row>
    <row r="105" spans="5:7" x14ac:dyDescent="0.25">
      <c r="E105" s="9">
        <f>Table13[[#This Row],[QTY ('#)]]*Table13[[#This Row],[Unit Cost]]</f>
        <v>0</v>
      </c>
      <c r="G105">
        <f>YEAR(Table13[[#This Row],[Date (MM/DD/YYYY)]])</f>
        <v>1900</v>
      </c>
    </row>
    <row r="106" spans="5:7" x14ac:dyDescent="0.25">
      <c r="E106" s="9">
        <f>Table13[[#This Row],[QTY ('#)]]*Table13[[#This Row],[Unit Cost]]</f>
        <v>0</v>
      </c>
      <c r="G106">
        <f>YEAR(Table13[[#This Row],[Date (MM/DD/YYYY)]])</f>
        <v>1900</v>
      </c>
    </row>
    <row r="107" spans="5:7" x14ac:dyDescent="0.25">
      <c r="E107" s="9">
        <f>Table13[[#This Row],[QTY ('#)]]*Table13[[#This Row],[Unit Cost]]</f>
        <v>0</v>
      </c>
      <c r="G107">
        <f>YEAR(Table13[[#This Row],[Date (MM/DD/YYYY)]])</f>
        <v>1900</v>
      </c>
    </row>
    <row r="108" spans="5:7" x14ac:dyDescent="0.25">
      <c r="E108" s="9">
        <f>Table13[[#This Row],[QTY ('#)]]*Table13[[#This Row],[Unit Cost]]</f>
        <v>0</v>
      </c>
      <c r="G108">
        <f>YEAR(Table13[[#This Row],[Date (MM/DD/YYYY)]])</f>
        <v>1900</v>
      </c>
    </row>
    <row r="109" spans="5:7" x14ac:dyDescent="0.25">
      <c r="E109" s="9">
        <f>Table13[[#This Row],[QTY ('#)]]*Table13[[#This Row],[Unit Cost]]</f>
        <v>0</v>
      </c>
      <c r="G109">
        <f>YEAR(Table13[[#This Row],[Date (MM/DD/YYYY)]])</f>
        <v>1900</v>
      </c>
    </row>
    <row r="110" spans="5:7" x14ac:dyDescent="0.25">
      <c r="E110" s="9">
        <f>Table13[[#This Row],[QTY ('#)]]*Table13[[#This Row],[Unit Cost]]</f>
        <v>0</v>
      </c>
      <c r="G110">
        <f>YEAR(Table13[[#This Row],[Date (MM/DD/YYYY)]])</f>
        <v>1900</v>
      </c>
    </row>
    <row r="111" spans="5:7" x14ac:dyDescent="0.25">
      <c r="E111" s="9">
        <f>Table13[[#This Row],[QTY ('#)]]*Table13[[#This Row],[Unit Cost]]</f>
        <v>0</v>
      </c>
      <c r="G111">
        <f>YEAR(Table13[[#This Row],[Date (MM/DD/YYYY)]])</f>
        <v>1900</v>
      </c>
    </row>
    <row r="112" spans="5:7" x14ac:dyDescent="0.25">
      <c r="E112" s="9">
        <f>Table13[[#This Row],[QTY ('#)]]*Table13[[#This Row],[Unit Cost]]</f>
        <v>0</v>
      </c>
      <c r="G112">
        <f>YEAR(Table13[[#This Row],[Date (MM/DD/YYYY)]])</f>
        <v>1900</v>
      </c>
    </row>
    <row r="113" spans="5:7" x14ac:dyDescent="0.25">
      <c r="E113" s="9">
        <f>Table13[[#This Row],[QTY ('#)]]*Table13[[#This Row],[Unit Cost]]</f>
        <v>0</v>
      </c>
      <c r="G113">
        <f>YEAR(Table13[[#This Row],[Date (MM/DD/YYYY)]])</f>
        <v>1900</v>
      </c>
    </row>
    <row r="114" spans="5:7" x14ac:dyDescent="0.25">
      <c r="E114" s="9">
        <f>Table13[[#This Row],[QTY ('#)]]*Table13[[#This Row],[Unit Cost]]</f>
        <v>0</v>
      </c>
      <c r="G114">
        <f>YEAR(Table13[[#This Row],[Date (MM/DD/YYYY)]])</f>
        <v>1900</v>
      </c>
    </row>
    <row r="115" spans="5:7" x14ac:dyDescent="0.25">
      <c r="E115" s="9">
        <f>Table13[[#This Row],[QTY ('#)]]*Table13[[#This Row],[Unit Cost]]</f>
        <v>0</v>
      </c>
      <c r="G115">
        <f>YEAR(Table13[[#This Row],[Date (MM/DD/YYYY)]])</f>
        <v>1900</v>
      </c>
    </row>
    <row r="116" spans="5:7" x14ac:dyDescent="0.25">
      <c r="E116" s="9">
        <f>Table13[[#This Row],[QTY ('#)]]*Table13[[#This Row],[Unit Cost]]</f>
        <v>0</v>
      </c>
      <c r="G116">
        <f>YEAR(Table13[[#This Row],[Date (MM/DD/YYYY)]])</f>
        <v>1900</v>
      </c>
    </row>
    <row r="117" spans="5:7" x14ac:dyDescent="0.25">
      <c r="E117" s="9">
        <f>Table13[[#This Row],[QTY ('#)]]*Table13[[#This Row],[Unit Cost]]</f>
        <v>0</v>
      </c>
      <c r="G117">
        <f>YEAR(Table13[[#This Row],[Date (MM/DD/YYYY)]])</f>
        <v>1900</v>
      </c>
    </row>
    <row r="118" spans="5:7" x14ac:dyDescent="0.25">
      <c r="E118" s="9">
        <f>Table13[[#This Row],[QTY ('#)]]*Table13[[#This Row],[Unit Cost]]</f>
        <v>0</v>
      </c>
      <c r="G118">
        <f>YEAR(Table13[[#This Row],[Date (MM/DD/YYYY)]])</f>
        <v>1900</v>
      </c>
    </row>
    <row r="119" spans="5:7" x14ac:dyDescent="0.25">
      <c r="E119" s="9">
        <f>Table13[[#This Row],[QTY ('#)]]*Table13[[#This Row],[Unit Cost]]</f>
        <v>0</v>
      </c>
      <c r="G119">
        <f>YEAR(Table13[[#This Row],[Date (MM/DD/YYYY)]])</f>
        <v>1900</v>
      </c>
    </row>
    <row r="120" spans="5:7" x14ac:dyDescent="0.25">
      <c r="E120" s="9">
        <f>Table13[[#This Row],[QTY ('#)]]*Table13[[#This Row],[Unit Cost]]</f>
        <v>0</v>
      </c>
      <c r="G120">
        <f>YEAR(Table13[[#This Row],[Date (MM/DD/YYYY)]])</f>
        <v>1900</v>
      </c>
    </row>
    <row r="121" spans="5:7" x14ac:dyDescent="0.25">
      <c r="E121" s="9">
        <f>Table13[[#This Row],[QTY ('#)]]*Table13[[#This Row],[Unit Cost]]</f>
        <v>0</v>
      </c>
      <c r="G121">
        <f>YEAR(Table13[[#This Row],[Date (MM/DD/YYYY)]])</f>
        <v>1900</v>
      </c>
    </row>
    <row r="122" spans="5:7" x14ac:dyDescent="0.25">
      <c r="E122" s="9">
        <f>Table13[[#This Row],[QTY ('#)]]*Table13[[#This Row],[Unit Cost]]</f>
        <v>0</v>
      </c>
      <c r="G122">
        <f>YEAR(Table13[[#This Row],[Date (MM/DD/YYYY)]])</f>
        <v>1900</v>
      </c>
    </row>
    <row r="123" spans="5:7" x14ac:dyDescent="0.25">
      <c r="E123" s="9">
        <f>Table13[[#This Row],[QTY ('#)]]*Table13[[#This Row],[Unit Cost]]</f>
        <v>0</v>
      </c>
      <c r="G123">
        <f>YEAR(Table13[[#This Row],[Date (MM/DD/YYYY)]])</f>
        <v>1900</v>
      </c>
    </row>
    <row r="124" spans="5:7" x14ac:dyDescent="0.25">
      <c r="E124" s="9">
        <f>Table13[[#This Row],[QTY ('#)]]*Table13[[#This Row],[Unit Cost]]</f>
        <v>0</v>
      </c>
      <c r="G124">
        <f>YEAR(Table13[[#This Row],[Date (MM/DD/YYYY)]])</f>
        <v>1900</v>
      </c>
    </row>
    <row r="125" spans="5:7" x14ac:dyDescent="0.25">
      <c r="E125" s="9">
        <f>Table13[[#This Row],[QTY ('#)]]*Table13[[#This Row],[Unit Cost]]</f>
        <v>0</v>
      </c>
      <c r="G125">
        <f>YEAR(Table13[[#This Row],[Date (MM/DD/YYYY)]])</f>
        <v>1900</v>
      </c>
    </row>
    <row r="126" spans="5:7" x14ac:dyDescent="0.25">
      <c r="E126" s="9">
        <f>Table13[[#This Row],[QTY ('#)]]*Table13[[#This Row],[Unit Cost]]</f>
        <v>0</v>
      </c>
      <c r="G126">
        <f>YEAR(Table13[[#This Row],[Date (MM/DD/YYYY)]])</f>
        <v>1900</v>
      </c>
    </row>
    <row r="127" spans="5:7" x14ac:dyDescent="0.25">
      <c r="E127" s="9">
        <f>Table13[[#This Row],[QTY ('#)]]*Table13[[#This Row],[Unit Cost]]</f>
        <v>0</v>
      </c>
      <c r="G127">
        <f>YEAR(Table13[[#This Row],[Date (MM/DD/YYYY)]])</f>
        <v>1900</v>
      </c>
    </row>
    <row r="128" spans="5:7" x14ac:dyDescent="0.25">
      <c r="E128" s="9">
        <f>Table13[[#This Row],[QTY ('#)]]*Table13[[#This Row],[Unit Cost]]</f>
        <v>0</v>
      </c>
      <c r="G128">
        <f>YEAR(Table13[[#This Row],[Date (MM/DD/YYYY)]])</f>
        <v>1900</v>
      </c>
    </row>
    <row r="129" spans="5:7" x14ac:dyDescent="0.25">
      <c r="E129" s="9">
        <f>Table13[[#This Row],[QTY ('#)]]*Table13[[#This Row],[Unit Cost]]</f>
        <v>0</v>
      </c>
      <c r="G129">
        <f>YEAR(Table13[[#This Row],[Date (MM/DD/YYYY)]])</f>
        <v>1900</v>
      </c>
    </row>
    <row r="130" spans="5:7" x14ac:dyDescent="0.25">
      <c r="E130" s="9">
        <f>Table13[[#This Row],[QTY ('#)]]*Table13[[#This Row],[Unit Cost]]</f>
        <v>0</v>
      </c>
      <c r="G130">
        <f>YEAR(Table13[[#This Row],[Date (MM/DD/YYYY)]])</f>
        <v>1900</v>
      </c>
    </row>
    <row r="131" spans="5:7" x14ac:dyDescent="0.25">
      <c r="E131" s="9">
        <f>Table13[[#This Row],[QTY ('#)]]*Table13[[#This Row],[Unit Cost]]</f>
        <v>0</v>
      </c>
      <c r="G131">
        <f>YEAR(Table13[[#This Row],[Date (MM/DD/YYYY)]])</f>
        <v>1900</v>
      </c>
    </row>
    <row r="132" spans="5:7" x14ac:dyDescent="0.25">
      <c r="E132" s="9">
        <f>Table13[[#This Row],[QTY ('#)]]*Table13[[#This Row],[Unit Cost]]</f>
        <v>0</v>
      </c>
      <c r="G132">
        <f>YEAR(Table13[[#This Row],[Date (MM/DD/YYYY)]])</f>
        <v>1900</v>
      </c>
    </row>
    <row r="133" spans="5:7" x14ac:dyDescent="0.25">
      <c r="E133" s="9">
        <f>Table13[[#This Row],[QTY ('#)]]*Table13[[#This Row],[Unit Cost]]</f>
        <v>0</v>
      </c>
      <c r="G133">
        <f>YEAR(Table13[[#This Row],[Date (MM/DD/YYYY)]])</f>
        <v>1900</v>
      </c>
    </row>
    <row r="134" spans="5:7" x14ac:dyDescent="0.25">
      <c r="E134" s="9">
        <f>Table13[[#This Row],[QTY ('#)]]*Table13[[#This Row],[Unit Cost]]</f>
        <v>0</v>
      </c>
      <c r="G134">
        <f>YEAR(Table13[[#This Row],[Date (MM/DD/YYYY)]])</f>
        <v>1900</v>
      </c>
    </row>
    <row r="135" spans="5:7" x14ac:dyDescent="0.25">
      <c r="E135" s="9">
        <f>Table13[[#This Row],[QTY ('#)]]*Table13[[#This Row],[Unit Cost]]</f>
        <v>0</v>
      </c>
      <c r="G135">
        <f>YEAR(Table13[[#This Row],[Date (MM/DD/YYYY)]])</f>
        <v>1900</v>
      </c>
    </row>
    <row r="136" spans="5:7" x14ac:dyDescent="0.25">
      <c r="E136" s="9">
        <f>Table13[[#This Row],[QTY ('#)]]*Table13[[#This Row],[Unit Cost]]</f>
        <v>0</v>
      </c>
      <c r="G136">
        <f>YEAR(Table13[[#This Row],[Date (MM/DD/YYYY)]])</f>
        <v>1900</v>
      </c>
    </row>
    <row r="137" spans="5:7" x14ac:dyDescent="0.25">
      <c r="E137" s="9">
        <f>Table13[[#This Row],[QTY ('#)]]*Table13[[#This Row],[Unit Cost]]</f>
        <v>0</v>
      </c>
      <c r="G137">
        <f>YEAR(Table13[[#This Row],[Date (MM/DD/YYYY)]])</f>
        <v>1900</v>
      </c>
    </row>
    <row r="138" spans="5:7" x14ac:dyDescent="0.25">
      <c r="E138" s="9">
        <f>Table13[[#This Row],[QTY ('#)]]*Table13[[#This Row],[Unit Cost]]</f>
        <v>0</v>
      </c>
      <c r="G138">
        <f>YEAR(Table13[[#This Row],[Date (MM/DD/YYYY)]])</f>
        <v>1900</v>
      </c>
    </row>
    <row r="139" spans="5:7" x14ac:dyDescent="0.25">
      <c r="E139" s="9">
        <f>Table13[[#This Row],[QTY ('#)]]*Table13[[#This Row],[Unit Cost]]</f>
        <v>0</v>
      </c>
      <c r="G139">
        <f>YEAR(Table13[[#This Row],[Date (MM/DD/YYYY)]])</f>
        <v>1900</v>
      </c>
    </row>
    <row r="140" spans="5:7" x14ac:dyDescent="0.25">
      <c r="E140" s="9">
        <f>Table13[[#This Row],[QTY ('#)]]*Table13[[#This Row],[Unit Cost]]</f>
        <v>0</v>
      </c>
      <c r="G140">
        <f>YEAR(Table13[[#This Row],[Date (MM/DD/YYYY)]])</f>
        <v>1900</v>
      </c>
    </row>
    <row r="141" spans="5:7" x14ac:dyDescent="0.25">
      <c r="E141" s="9">
        <f>Table13[[#This Row],[QTY ('#)]]*Table13[[#This Row],[Unit Cost]]</f>
        <v>0</v>
      </c>
      <c r="G141">
        <f>YEAR(Table13[[#This Row],[Date (MM/DD/YYYY)]])</f>
        <v>1900</v>
      </c>
    </row>
    <row r="142" spans="5:7" x14ac:dyDescent="0.25">
      <c r="E142" s="9">
        <f>Table13[[#This Row],[QTY ('#)]]*Table13[[#This Row],[Unit Cost]]</f>
        <v>0</v>
      </c>
      <c r="G142">
        <f>YEAR(Table13[[#This Row],[Date (MM/DD/YYYY)]])</f>
        <v>1900</v>
      </c>
    </row>
    <row r="143" spans="5:7" x14ac:dyDescent="0.25">
      <c r="E143" s="9">
        <f>Table13[[#This Row],[QTY ('#)]]*Table13[[#This Row],[Unit Cost]]</f>
        <v>0</v>
      </c>
      <c r="G143">
        <f>YEAR(Table13[[#This Row],[Date (MM/DD/YYYY)]])</f>
        <v>1900</v>
      </c>
    </row>
    <row r="144" spans="5:7" x14ac:dyDescent="0.25">
      <c r="E144" s="9">
        <f>Table13[[#This Row],[QTY ('#)]]*Table13[[#This Row],[Unit Cost]]</f>
        <v>0</v>
      </c>
      <c r="G144">
        <f>YEAR(Table13[[#This Row],[Date (MM/DD/YYYY)]])</f>
        <v>1900</v>
      </c>
    </row>
    <row r="145" spans="5:7" x14ac:dyDescent="0.25">
      <c r="E145" s="9">
        <f>Table13[[#This Row],[QTY ('#)]]*Table13[[#This Row],[Unit Cost]]</f>
        <v>0</v>
      </c>
      <c r="G145">
        <f>YEAR(Table13[[#This Row],[Date (MM/DD/YYYY)]])</f>
        <v>1900</v>
      </c>
    </row>
    <row r="146" spans="5:7" x14ac:dyDescent="0.25">
      <c r="E146" s="9">
        <f>Table13[[#This Row],[QTY ('#)]]*Table13[[#This Row],[Unit Cost]]</f>
        <v>0</v>
      </c>
      <c r="G146">
        <f>YEAR(Table13[[#This Row],[Date (MM/DD/YYYY)]])</f>
        <v>1900</v>
      </c>
    </row>
    <row r="147" spans="5:7" x14ac:dyDescent="0.25">
      <c r="E147" s="9">
        <f>Table13[[#This Row],[QTY ('#)]]*Table13[[#This Row],[Unit Cost]]</f>
        <v>0</v>
      </c>
      <c r="G147">
        <f>YEAR(Table13[[#This Row],[Date (MM/DD/YYYY)]])</f>
        <v>1900</v>
      </c>
    </row>
    <row r="148" spans="5:7" x14ac:dyDescent="0.25">
      <c r="E148" s="9">
        <f>Table13[[#This Row],[QTY ('#)]]*Table13[[#This Row],[Unit Cost]]</f>
        <v>0</v>
      </c>
      <c r="G148">
        <f>YEAR(Table13[[#This Row],[Date (MM/DD/YYYY)]])</f>
        <v>1900</v>
      </c>
    </row>
    <row r="149" spans="5:7" x14ac:dyDescent="0.25">
      <c r="E149" s="9">
        <f>Table13[[#This Row],[QTY ('#)]]*Table13[[#This Row],[Unit Cost]]</f>
        <v>0</v>
      </c>
      <c r="G149">
        <f>YEAR(Table13[[#This Row],[Date (MM/DD/YYYY)]])</f>
        <v>1900</v>
      </c>
    </row>
    <row r="150" spans="5:7" x14ac:dyDescent="0.25">
      <c r="E150" s="9">
        <f>Table13[[#This Row],[QTY ('#)]]*Table13[[#This Row],[Unit Cost]]</f>
        <v>0</v>
      </c>
      <c r="G150">
        <f>YEAR(Table13[[#This Row],[Date (MM/DD/YYYY)]])</f>
        <v>1900</v>
      </c>
    </row>
    <row r="151" spans="5:7" x14ac:dyDescent="0.25">
      <c r="E151" s="9">
        <f>Table13[[#This Row],[QTY ('#)]]*Table13[[#This Row],[Unit Cost]]</f>
        <v>0</v>
      </c>
      <c r="G151">
        <f>YEAR(Table13[[#This Row],[Date (MM/DD/YYYY)]])</f>
        <v>1900</v>
      </c>
    </row>
    <row r="152" spans="5:7" x14ac:dyDescent="0.25">
      <c r="E152" s="9">
        <f>Table13[[#This Row],[QTY ('#)]]*Table13[[#This Row],[Unit Cost]]</f>
        <v>0</v>
      </c>
      <c r="G152">
        <f>YEAR(Table13[[#This Row],[Date (MM/DD/YYYY)]])</f>
        <v>1900</v>
      </c>
    </row>
    <row r="153" spans="5:7" x14ac:dyDescent="0.25">
      <c r="E153" s="9">
        <f>Table13[[#This Row],[QTY ('#)]]*Table13[[#This Row],[Unit Cost]]</f>
        <v>0</v>
      </c>
      <c r="G153">
        <f>YEAR(Table13[[#This Row],[Date (MM/DD/YYYY)]])</f>
        <v>1900</v>
      </c>
    </row>
    <row r="154" spans="5:7" x14ac:dyDescent="0.25">
      <c r="E154" s="9">
        <f>Table13[[#This Row],[QTY ('#)]]*Table13[[#This Row],[Unit Cost]]</f>
        <v>0</v>
      </c>
      <c r="G154">
        <f>YEAR(Table13[[#This Row],[Date (MM/DD/YYYY)]])</f>
        <v>1900</v>
      </c>
    </row>
    <row r="155" spans="5:7" x14ac:dyDescent="0.25">
      <c r="E155" s="9">
        <f>Table13[[#This Row],[QTY ('#)]]*Table13[[#This Row],[Unit Cost]]</f>
        <v>0</v>
      </c>
      <c r="G155">
        <f>YEAR(Table13[[#This Row],[Date (MM/DD/YYYY)]])</f>
        <v>1900</v>
      </c>
    </row>
    <row r="156" spans="5:7" x14ac:dyDescent="0.25">
      <c r="E156" s="9">
        <f>Table13[[#This Row],[QTY ('#)]]*Table13[[#This Row],[Unit Cost]]</f>
        <v>0</v>
      </c>
      <c r="G156">
        <f>YEAR(Table13[[#This Row],[Date (MM/DD/YYYY)]])</f>
        <v>1900</v>
      </c>
    </row>
    <row r="157" spans="5:7" x14ac:dyDescent="0.25">
      <c r="E157" s="9">
        <f>Table13[[#This Row],[QTY ('#)]]*Table13[[#This Row],[Unit Cost]]</f>
        <v>0</v>
      </c>
      <c r="G157">
        <f>YEAR(Table13[[#This Row],[Date (MM/DD/YYYY)]])</f>
        <v>1900</v>
      </c>
    </row>
    <row r="158" spans="5:7" x14ac:dyDescent="0.25">
      <c r="E158" s="9">
        <f>Table13[[#This Row],[QTY ('#)]]*Table13[[#This Row],[Unit Cost]]</f>
        <v>0</v>
      </c>
      <c r="G158">
        <f>YEAR(Table13[[#This Row],[Date (MM/DD/YYYY)]])</f>
        <v>1900</v>
      </c>
    </row>
    <row r="159" spans="5:7" x14ac:dyDescent="0.25">
      <c r="E159" s="9">
        <f>Table13[[#This Row],[QTY ('#)]]*Table13[[#This Row],[Unit Cost]]</f>
        <v>0</v>
      </c>
      <c r="G159">
        <f>YEAR(Table13[[#This Row],[Date (MM/DD/YYYY)]])</f>
        <v>1900</v>
      </c>
    </row>
    <row r="160" spans="5:7" x14ac:dyDescent="0.25">
      <c r="E160" s="9">
        <f>Table13[[#This Row],[QTY ('#)]]*Table13[[#This Row],[Unit Cost]]</f>
        <v>0</v>
      </c>
      <c r="G160">
        <f>YEAR(Table13[[#This Row],[Date (MM/DD/YYYY)]])</f>
        <v>1900</v>
      </c>
    </row>
    <row r="161" spans="5:7" x14ac:dyDescent="0.25">
      <c r="E161" s="9">
        <f>Table13[[#This Row],[QTY ('#)]]*Table13[[#This Row],[Unit Cost]]</f>
        <v>0</v>
      </c>
      <c r="G161">
        <f>YEAR(Table13[[#This Row],[Date (MM/DD/YYYY)]])</f>
        <v>1900</v>
      </c>
    </row>
    <row r="162" spans="5:7" x14ac:dyDescent="0.25">
      <c r="E162" s="9">
        <f>Table13[[#This Row],[QTY ('#)]]*Table13[[#This Row],[Unit Cost]]</f>
        <v>0</v>
      </c>
      <c r="G162">
        <f>YEAR(Table13[[#This Row],[Date (MM/DD/YYYY)]])</f>
        <v>1900</v>
      </c>
    </row>
    <row r="163" spans="5:7" x14ac:dyDescent="0.25">
      <c r="E163" s="9">
        <f>Table13[[#This Row],[QTY ('#)]]*Table13[[#This Row],[Unit Cost]]</f>
        <v>0</v>
      </c>
      <c r="G163">
        <f>YEAR(Table13[[#This Row],[Date (MM/DD/YYYY)]])</f>
        <v>1900</v>
      </c>
    </row>
    <row r="164" spans="5:7" x14ac:dyDescent="0.25">
      <c r="E164" s="9">
        <f>Table13[[#This Row],[QTY ('#)]]*Table13[[#This Row],[Unit Cost]]</f>
        <v>0</v>
      </c>
      <c r="G164">
        <f>YEAR(Table13[[#This Row],[Date (MM/DD/YYYY)]])</f>
        <v>1900</v>
      </c>
    </row>
    <row r="165" spans="5:7" x14ac:dyDescent="0.25">
      <c r="E165" s="9">
        <f>Table13[[#This Row],[QTY ('#)]]*Table13[[#This Row],[Unit Cost]]</f>
        <v>0</v>
      </c>
      <c r="G165">
        <f>YEAR(Table13[[#This Row],[Date (MM/DD/YYYY)]])</f>
        <v>1900</v>
      </c>
    </row>
    <row r="166" spans="5:7" x14ac:dyDescent="0.25">
      <c r="E166" s="9">
        <f>Table13[[#This Row],[QTY ('#)]]*Table13[[#This Row],[Unit Cost]]</f>
        <v>0</v>
      </c>
      <c r="G166">
        <f>YEAR(Table13[[#This Row],[Date (MM/DD/YYYY)]])</f>
        <v>1900</v>
      </c>
    </row>
    <row r="167" spans="5:7" x14ac:dyDescent="0.25">
      <c r="E167" s="9">
        <f>Table13[[#This Row],[QTY ('#)]]*Table13[[#This Row],[Unit Cost]]</f>
        <v>0</v>
      </c>
      <c r="G167">
        <f>YEAR(Table13[[#This Row],[Date (MM/DD/YYYY)]])</f>
        <v>1900</v>
      </c>
    </row>
    <row r="168" spans="5:7" x14ac:dyDescent="0.25">
      <c r="E168" s="9">
        <f>Table13[[#This Row],[QTY ('#)]]*Table13[[#This Row],[Unit Cost]]</f>
        <v>0</v>
      </c>
      <c r="G168">
        <f>YEAR(Table13[[#This Row],[Date (MM/DD/YYYY)]])</f>
        <v>1900</v>
      </c>
    </row>
    <row r="169" spans="5:7" x14ac:dyDescent="0.25">
      <c r="E169" s="9">
        <f>Table13[[#This Row],[QTY ('#)]]*Table13[[#This Row],[Unit Cost]]</f>
        <v>0</v>
      </c>
      <c r="G169">
        <f>YEAR(Table13[[#This Row],[Date (MM/DD/YYYY)]])</f>
        <v>1900</v>
      </c>
    </row>
    <row r="170" spans="5:7" x14ac:dyDescent="0.25">
      <c r="E170" s="9">
        <f>Table13[[#This Row],[QTY ('#)]]*Table13[[#This Row],[Unit Cost]]</f>
        <v>0</v>
      </c>
      <c r="G170">
        <f>YEAR(Table13[[#This Row],[Date (MM/DD/YYYY)]])</f>
        <v>1900</v>
      </c>
    </row>
    <row r="171" spans="5:7" x14ac:dyDescent="0.25">
      <c r="E171" s="9">
        <f>Table13[[#This Row],[QTY ('#)]]*Table13[[#This Row],[Unit Cost]]</f>
        <v>0</v>
      </c>
      <c r="G171">
        <f>YEAR(Table13[[#This Row],[Date (MM/DD/YYYY)]])</f>
        <v>1900</v>
      </c>
    </row>
    <row r="172" spans="5:7" x14ac:dyDescent="0.25">
      <c r="E172" s="9">
        <f>Table13[[#This Row],[QTY ('#)]]*Table13[[#This Row],[Unit Cost]]</f>
        <v>0</v>
      </c>
      <c r="G172">
        <f>YEAR(Table13[[#This Row],[Date (MM/DD/YYYY)]])</f>
        <v>1900</v>
      </c>
    </row>
    <row r="173" spans="5:7" x14ac:dyDescent="0.25">
      <c r="E173" s="9">
        <f>Table13[[#This Row],[QTY ('#)]]*Table13[[#This Row],[Unit Cost]]</f>
        <v>0</v>
      </c>
      <c r="G173">
        <f>YEAR(Table13[[#This Row],[Date (MM/DD/YYYY)]])</f>
        <v>1900</v>
      </c>
    </row>
    <row r="174" spans="5:7" x14ac:dyDescent="0.25">
      <c r="E174" s="9">
        <f>Table13[[#This Row],[QTY ('#)]]*Table13[[#This Row],[Unit Cost]]</f>
        <v>0</v>
      </c>
      <c r="G174">
        <f>YEAR(Table13[[#This Row],[Date (MM/DD/YYYY)]])</f>
        <v>1900</v>
      </c>
    </row>
    <row r="175" spans="5:7" x14ac:dyDescent="0.25">
      <c r="E175" s="9">
        <f>Table13[[#This Row],[QTY ('#)]]*Table13[[#This Row],[Unit Cost]]</f>
        <v>0</v>
      </c>
      <c r="G175">
        <f>YEAR(Table13[[#This Row],[Date (MM/DD/YYYY)]])</f>
        <v>1900</v>
      </c>
    </row>
    <row r="176" spans="5:7" x14ac:dyDescent="0.25">
      <c r="E176" s="9">
        <f>Table13[[#This Row],[QTY ('#)]]*Table13[[#This Row],[Unit Cost]]</f>
        <v>0</v>
      </c>
      <c r="G176">
        <f>YEAR(Table13[[#This Row],[Date (MM/DD/YYYY)]])</f>
        <v>1900</v>
      </c>
    </row>
    <row r="177" spans="5:7" x14ac:dyDescent="0.25">
      <c r="E177" s="9">
        <f>Table13[[#This Row],[QTY ('#)]]*Table13[[#This Row],[Unit Cost]]</f>
        <v>0</v>
      </c>
      <c r="G177">
        <f>YEAR(Table13[[#This Row],[Date (MM/DD/YYYY)]])</f>
        <v>1900</v>
      </c>
    </row>
    <row r="178" spans="5:7" x14ac:dyDescent="0.25">
      <c r="E178" s="9">
        <f>Table13[[#This Row],[QTY ('#)]]*Table13[[#This Row],[Unit Cost]]</f>
        <v>0</v>
      </c>
      <c r="G178">
        <f>YEAR(Table13[[#This Row],[Date (MM/DD/YYYY)]])</f>
        <v>1900</v>
      </c>
    </row>
    <row r="179" spans="5:7" x14ac:dyDescent="0.25">
      <c r="E179" s="9">
        <f>Table13[[#This Row],[QTY ('#)]]*Table13[[#This Row],[Unit Cost]]</f>
        <v>0</v>
      </c>
      <c r="G179">
        <f>YEAR(Table13[[#This Row],[Date (MM/DD/YYYY)]])</f>
        <v>1900</v>
      </c>
    </row>
    <row r="180" spans="5:7" x14ac:dyDescent="0.25">
      <c r="E180" s="9">
        <f>Table13[[#This Row],[QTY ('#)]]*Table13[[#This Row],[Unit Cost]]</f>
        <v>0</v>
      </c>
      <c r="G180">
        <f>YEAR(Table13[[#This Row],[Date (MM/DD/YYYY)]])</f>
        <v>1900</v>
      </c>
    </row>
    <row r="181" spans="5:7" x14ac:dyDescent="0.25">
      <c r="E181" s="9">
        <f>Table13[[#This Row],[QTY ('#)]]*Table13[[#This Row],[Unit Cost]]</f>
        <v>0</v>
      </c>
      <c r="G181">
        <f>YEAR(Table13[[#This Row],[Date (MM/DD/YYYY)]])</f>
        <v>1900</v>
      </c>
    </row>
    <row r="182" spans="5:7" x14ac:dyDescent="0.25">
      <c r="E182" s="9">
        <f>Table13[[#This Row],[QTY ('#)]]*Table13[[#This Row],[Unit Cost]]</f>
        <v>0</v>
      </c>
      <c r="G182">
        <f>YEAR(Table13[[#This Row],[Date (MM/DD/YYYY)]])</f>
        <v>1900</v>
      </c>
    </row>
    <row r="183" spans="5:7" x14ac:dyDescent="0.25">
      <c r="E183" s="9">
        <f>Table13[[#This Row],[QTY ('#)]]*Table13[[#This Row],[Unit Cost]]</f>
        <v>0</v>
      </c>
      <c r="G183">
        <f>YEAR(Table13[[#This Row],[Date (MM/DD/YYYY)]])</f>
        <v>1900</v>
      </c>
    </row>
    <row r="184" spans="5:7" x14ac:dyDescent="0.25">
      <c r="E184" s="9">
        <f>Table13[[#This Row],[QTY ('#)]]*Table13[[#This Row],[Unit Cost]]</f>
        <v>0</v>
      </c>
      <c r="G184">
        <f>YEAR(Table13[[#This Row],[Date (MM/DD/YYYY)]])</f>
        <v>1900</v>
      </c>
    </row>
    <row r="185" spans="5:7" x14ac:dyDescent="0.25">
      <c r="E185" s="9">
        <f>Table13[[#This Row],[QTY ('#)]]*Table13[[#This Row],[Unit Cost]]</f>
        <v>0</v>
      </c>
      <c r="G185">
        <f>YEAR(Table13[[#This Row],[Date (MM/DD/YYYY)]])</f>
        <v>1900</v>
      </c>
    </row>
    <row r="186" spans="5:7" x14ac:dyDescent="0.25">
      <c r="E186" s="9">
        <f>Table13[[#This Row],[QTY ('#)]]*Table13[[#This Row],[Unit Cost]]</f>
        <v>0</v>
      </c>
      <c r="G186">
        <f>YEAR(Table13[[#This Row],[Date (MM/DD/YYYY)]])</f>
        <v>1900</v>
      </c>
    </row>
    <row r="187" spans="5:7" x14ac:dyDescent="0.25">
      <c r="E187" s="9">
        <f>Table13[[#This Row],[QTY ('#)]]*Table13[[#This Row],[Unit Cost]]</f>
        <v>0</v>
      </c>
      <c r="G187">
        <f>YEAR(Table13[[#This Row],[Date (MM/DD/YYYY)]])</f>
        <v>1900</v>
      </c>
    </row>
    <row r="188" spans="5:7" x14ac:dyDescent="0.25">
      <c r="E188" s="9">
        <f>Table13[[#This Row],[QTY ('#)]]*Table13[[#This Row],[Unit Cost]]</f>
        <v>0</v>
      </c>
      <c r="G188">
        <f>YEAR(Table13[[#This Row],[Date (MM/DD/YYYY)]])</f>
        <v>1900</v>
      </c>
    </row>
    <row r="189" spans="5:7" x14ac:dyDescent="0.25">
      <c r="E189" s="9">
        <f>Table13[[#This Row],[QTY ('#)]]*Table13[[#This Row],[Unit Cost]]</f>
        <v>0</v>
      </c>
      <c r="G189">
        <f>YEAR(Table13[[#This Row],[Date (MM/DD/YYYY)]])</f>
        <v>1900</v>
      </c>
    </row>
    <row r="190" spans="5:7" x14ac:dyDescent="0.25">
      <c r="E190" s="9">
        <f>Table13[[#This Row],[QTY ('#)]]*Table13[[#This Row],[Unit Cost]]</f>
        <v>0</v>
      </c>
      <c r="G190">
        <f>YEAR(Table13[[#This Row],[Date (MM/DD/YYYY)]])</f>
        <v>1900</v>
      </c>
    </row>
    <row r="191" spans="5:7" x14ac:dyDescent="0.25">
      <c r="E191" s="9">
        <f>Table13[[#This Row],[QTY ('#)]]*Table13[[#This Row],[Unit Cost]]</f>
        <v>0</v>
      </c>
      <c r="G191">
        <f>YEAR(Table13[[#This Row],[Date (MM/DD/YYYY)]])</f>
        <v>1900</v>
      </c>
    </row>
    <row r="192" spans="5:7" x14ac:dyDescent="0.25">
      <c r="E192" s="9">
        <f>Table13[[#This Row],[QTY ('#)]]*Table13[[#This Row],[Unit Cost]]</f>
        <v>0</v>
      </c>
      <c r="G192">
        <f>YEAR(Table13[[#This Row],[Date (MM/DD/YYYY)]])</f>
        <v>1900</v>
      </c>
    </row>
    <row r="193" spans="5:7" x14ac:dyDescent="0.25">
      <c r="E193" s="9">
        <f>Table13[[#This Row],[QTY ('#)]]*Table13[[#This Row],[Unit Cost]]</f>
        <v>0</v>
      </c>
      <c r="G193">
        <f>YEAR(Table13[[#This Row],[Date (MM/DD/YYYY)]])</f>
        <v>1900</v>
      </c>
    </row>
    <row r="194" spans="5:7" x14ac:dyDescent="0.25">
      <c r="E194" s="9">
        <f>Table13[[#This Row],[QTY ('#)]]*Table13[[#This Row],[Unit Cost]]</f>
        <v>0</v>
      </c>
      <c r="G194">
        <f>YEAR(Table13[[#This Row],[Date (MM/DD/YYYY)]])</f>
        <v>1900</v>
      </c>
    </row>
    <row r="195" spans="5:7" x14ac:dyDescent="0.25">
      <c r="E195" s="9">
        <f>Table13[[#This Row],[QTY ('#)]]*Table13[[#This Row],[Unit Cost]]</f>
        <v>0</v>
      </c>
      <c r="G195">
        <f>YEAR(Table13[[#This Row],[Date (MM/DD/YYYY)]])</f>
        <v>1900</v>
      </c>
    </row>
    <row r="196" spans="5:7" x14ac:dyDescent="0.25">
      <c r="E196" s="9">
        <f>Table13[[#This Row],[QTY ('#)]]*Table13[[#This Row],[Unit Cost]]</f>
        <v>0</v>
      </c>
      <c r="G196">
        <f>YEAR(Table13[[#This Row],[Date (MM/DD/YYYY)]])</f>
        <v>1900</v>
      </c>
    </row>
    <row r="197" spans="5:7" x14ac:dyDescent="0.25">
      <c r="E197" s="9">
        <f>Table13[[#This Row],[QTY ('#)]]*Table13[[#This Row],[Unit Cost]]</f>
        <v>0</v>
      </c>
      <c r="G197">
        <f>YEAR(Table13[[#This Row],[Date (MM/DD/YYYY)]])</f>
        <v>1900</v>
      </c>
    </row>
    <row r="198" spans="5:7" x14ac:dyDescent="0.25">
      <c r="E198" s="9">
        <f>Table13[[#This Row],[QTY ('#)]]*Table13[[#This Row],[Unit Cost]]</f>
        <v>0</v>
      </c>
      <c r="G198">
        <f>YEAR(Table13[[#This Row],[Date (MM/DD/YYYY)]])</f>
        <v>1900</v>
      </c>
    </row>
    <row r="199" spans="5:7" x14ac:dyDescent="0.25">
      <c r="E199" s="9">
        <f>Table13[[#This Row],[QTY ('#)]]*Table13[[#This Row],[Unit Cost]]</f>
        <v>0</v>
      </c>
      <c r="G199">
        <f>YEAR(Table13[[#This Row],[Date (MM/DD/YYYY)]])</f>
        <v>1900</v>
      </c>
    </row>
    <row r="200" spans="5:7" x14ac:dyDescent="0.25">
      <c r="E200" s="9">
        <f>Table13[[#This Row],[QTY ('#)]]*Table13[[#This Row],[Unit Cost]]</f>
        <v>0</v>
      </c>
      <c r="G200">
        <f>YEAR(Table13[[#This Row],[Date (MM/DD/YYYY)]])</f>
        <v>1900</v>
      </c>
    </row>
    <row r="201" spans="5:7" x14ac:dyDescent="0.25">
      <c r="E201" s="9">
        <f>Table13[[#This Row],[QTY ('#)]]*Table13[[#This Row],[Unit Cost]]</f>
        <v>0</v>
      </c>
      <c r="G201">
        <f>YEAR(Table13[[#This Row],[Date (MM/DD/YYYY)]])</f>
        <v>1900</v>
      </c>
    </row>
    <row r="202" spans="5:7" x14ac:dyDescent="0.25">
      <c r="E202" s="9">
        <f>Table13[[#This Row],[QTY ('#)]]*Table13[[#This Row],[Unit Cost]]</f>
        <v>0</v>
      </c>
      <c r="G202">
        <f>YEAR(Table13[[#This Row],[Date (MM/DD/YYYY)]])</f>
        <v>1900</v>
      </c>
    </row>
    <row r="203" spans="5:7" x14ac:dyDescent="0.25">
      <c r="E203" s="9">
        <f>Table13[[#This Row],[QTY ('#)]]*Table13[[#This Row],[Unit Cost]]</f>
        <v>0</v>
      </c>
      <c r="G203">
        <f>YEAR(Table13[[#This Row],[Date (MM/DD/YYYY)]])</f>
        <v>1900</v>
      </c>
    </row>
    <row r="204" spans="5:7" x14ac:dyDescent="0.25">
      <c r="E204" s="9">
        <f>Table13[[#This Row],[QTY ('#)]]*Table13[[#This Row],[Unit Cost]]</f>
        <v>0</v>
      </c>
      <c r="G204">
        <f>YEAR(Table13[[#This Row],[Date (MM/DD/YYYY)]])</f>
        <v>1900</v>
      </c>
    </row>
    <row r="205" spans="5:7" x14ac:dyDescent="0.25">
      <c r="E205" s="9">
        <f>Table13[[#This Row],[QTY ('#)]]*Table13[[#This Row],[Unit Cost]]</f>
        <v>0</v>
      </c>
      <c r="G205">
        <f>YEAR(Table13[[#This Row],[Date (MM/DD/YYYY)]])</f>
        <v>1900</v>
      </c>
    </row>
    <row r="206" spans="5:7" x14ac:dyDescent="0.25">
      <c r="E206" s="9">
        <f>Table13[[#This Row],[QTY ('#)]]*Table13[[#This Row],[Unit Cost]]</f>
        <v>0</v>
      </c>
      <c r="G206">
        <f>YEAR(Table13[[#This Row],[Date (MM/DD/YYYY)]])</f>
        <v>1900</v>
      </c>
    </row>
    <row r="207" spans="5:7" x14ac:dyDescent="0.25">
      <c r="E207" s="9">
        <f>Table13[[#This Row],[QTY ('#)]]*Table13[[#This Row],[Unit Cost]]</f>
        <v>0</v>
      </c>
      <c r="G207">
        <f>YEAR(Table13[[#This Row],[Date (MM/DD/YYYY)]])</f>
        <v>1900</v>
      </c>
    </row>
    <row r="208" spans="5:7" x14ac:dyDescent="0.25">
      <c r="E208" s="9">
        <f>Table13[[#This Row],[QTY ('#)]]*Table13[[#This Row],[Unit Cost]]</f>
        <v>0</v>
      </c>
      <c r="G208">
        <f>YEAR(Table13[[#This Row],[Date (MM/DD/YYYY)]])</f>
        <v>1900</v>
      </c>
    </row>
    <row r="209" spans="5:7" x14ac:dyDescent="0.25">
      <c r="E209" s="9">
        <f>Table13[[#This Row],[QTY ('#)]]*Table13[[#This Row],[Unit Cost]]</f>
        <v>0</v>
      </c>
      <c r="G209">
        <f>YEAR(Table13[[#This Row],[Date (MM/DD/YYYY)]])</f>
        <v>1900</v>
      </c>
    </row>
    <row r="210" spans="5:7" x14ac:dyDescent="0.25">
      <c r="E210" s="9">
        <f>Table13[[#This Row],[QTY ('#)]]*Table13[[#This Row],[Unit Cost]]</f>
        <v>0</v>
      </c>
      <c r="G210">
        <f>YEAR(Table13[[#This Row],[Date (MM/DD/YYYY)]])</f>
        <v>1900</v>
      </c>
    </row>
    <row r="211" spans="5:7" x14ac:dyDescent="0.25">
      <c r="E211" s="9">
        <f>Table13[[#This Row],[QTY ('#)]]*Table13[[#This Row],[Unit Cost]]</f>
        <v>0</v>
      </c>
      <c r="G211">
        <f>YEAR(Table13[[#This Row],[Date (MM/DD/YYYY)]])</f>
        <v>1900</v>
      </c>
    </row>
    <row r="212" spans="5:7" x14ac:dyDescent="0.25">
      <c r="E212" s="9">
        <f>Table13[[#This Row],[QTY ('#)]]*Table13[[#This Row],[Unit Cost]]</f>
        <v>0</v>
      </c>
      <c r="G212">
        <f>YEAR(Table13[[#This Row],[Date (MM/DD/YYYY)]])</f>
        <v>1900</v>
      </c>
    </row>
    <row r="213" spans="5:7" x14ac:dyDescent="0.25">
      <c r="E213" s="9">
        <f>Table13[[#This Row],[QTY ('#)]]*Table13[[#This Row],[Unit Cost]]</f>
        <v>0</v>
      </c>
      <c r="G213">
        <f>YEAR(Table13[[#This Row],[Date (MM/DD/YYYY)]])</f>
        <v>1900</v>
      </c>
    </row>
    <row r="214" spans="5:7" x14ac:dyDescent="0.25">
      <c r="E214" s="9">
        <f>Table13[[#This Row],[QTY ('#)]]*Table13[[#This Row],[Unit Cost]]</f>
        <v>0</v>
      </c>
      <c r="G214">
        <f>YEAR(Table13[[#This Row],[Date (MM/DD/YYYY)]])</f>
        <v>1900</v>
      </c>
    </row>
    <row r="215" spans="5:7" x14ac:dyDescent="0.25">
      <c r="E215" s="9">
        <f>Table13[[#This Row],[QTY ('#)]]*Table13[[#This Row],[Unit Cost]]</f>
        <v>0</v>
      </c>
      <c r="G215">
        <f>YEAR(Table13[[#This Row],[Date (MM/DD/YYYY)]])</f>
        <v>1900</v>
      </c>
    </row>
    <row r="216" spans="5:7" x14ac:dyDescent="0.25">
      <c r="E216" s="9">
        <f>Table13[[#This Row],[QTY ('#)]]*Table13[[#This Row],[Unit Cost]]</f>
        <v>0</v>
      </c>
      <c r="G216">
        <f>YEAR(Table13[[#This Row],[Date (MM/DD/YYYY)]])</f>
        <v>1900</v>
      </c>
    </row>
    <row r="217" spans="5:7" x14ac:dyDescent="0.25">
      <c r="E217" s="9">
        <f>Table13[[#This Row],[QTY ('#)]]*Table13[[#This Row],[Unit Cost]]</f>
        <v>0</v>
      </c>
      <c r="G217">
        <f>YEAR(Table13[[#This Row],[Date (MM/DD/YYYY)]])</f>
        <v>1900</v>
      </c>
    </row>
    <row r="218" spans="5:7" x14ac:dyDescent="0.25">
      <c r="E218" s="9">
        <f>Table13[[#This Row],[QTY ('#)]]*Table13[[#This Row],[Unit Cost]]</f>
        <v>0</v>
      </c>
      <c r="G218">
        <f>YEAR(Table13[[#This Row],[Date (MM/DD/YYYY)]])</f>
        <v>1900</v>
      </c>
    </row>
    <row r="219" spans="5:7" x14ac:dyDescent="0.25">
      <c r="E219" s="9">
        <f>Table13[[#This Row],[QTY ('#)]]*Table13[[#This Row],[Unit Cost]]</f>
        <v>0</v>
      </c>
      <c r="G219">
        <f>YEAR(Table13[[#This Row],[Date (MM/DD/YYYY)]])</f>
        <v>1900</v>
      </c>
    </row>
    <row r="220" spans="5:7" x14ac:dyDescent="0.25">
      <c r="E220" s="9">
        <f>Table13[[#This Row],[QTY ('#)]]*Table13[[#This Row],[Unit Cost]]</f>
        <v>0</v>
      </c>
      <c r="G220">
        <f>YEAR(Table13[[#This Row],[Date (MM/DD/YYYY)]])</f>
        <v>1900</v>
      </c>
    </row>
    <row r="221" spans="5:7" x14ac:dyDescent="0.25">
      <c r="E221" s="9">
        <f>Table13[[#This Row],[QTY ('#)]]*Table13[[#This Row],[Unit Cost]]</f>
        <v>0</v>
      </c>
      <c r="G221">
        <f>YEAR(Table13[[#This Row],[Date (MM/DD/YYYY)]])</f>
        <v>1900</v>
      </c>
    </row>
    <row r="222" spans="5:7" x14ac:dyDescent="0.25">
      <c r="E222" s="9">
        <f>Table13[[#This Row],[QTY ('#)]]*Table13[[#This Row],[Unit Cost]]</f>
        <v>0</v>
      </c>
      <c r="G222">
        <f>YEAR(Table13[[#This Row],[Date (MM/DD/YYYY)]])</f>
        <v>1900</v>
      </c>
    </row>
    <row r="223" spans="5:7" x14ac:dyDescent="0.25">
      <c r="E223" s="9">
        <f>Table13[[#This Row],[QTY ('#)]]*Table13[[#This Row],[Unit Cost]]</f>
        <v>0</v>
      </c>
      <c r="G223">
        <f>YEAR(Table13[[#This Row],[Date (MM/DD/YYYY)]])</f>
        <v>1900</v>
      </c>
    </row>
    <row r="224" spans="5:7" x14ac:dyDescent="0.25">
      <c r="E224" s="9">
        <f>Table13[[#This Row],[QTY ('#)]]*Table13[[#This Row],[Unit Cost]]</f>
        <v>0</v>
      </c>
      <c r="G224">
        <f>YEAR(Table13[[#This Row],[Date (MM/DD/YYYY)]])</f>
        <v>1900</v>
      </c>
    </row>
    <row r="225" spans="5:7" x14ac:dyDescent="0.25">
      <c r="E225" s="9">
        <f>Table13[[#This Row],[QTY ('#)]]*Table13[[#This Row],[Unit Cost]]</f>
        <v>0</v>
      </c>
      <c r="G225">
        <f>YEAR(Table13[[#This Row],[Date (MM/DD/YYYY)]])</f>
        <v>1900</v>
      </c>
    </row>
    <row r="226" spans="5:7" x14ac:dyDescent="0.25">
      <c r="E226" s="9">
        <f>Table13[[#This Row],[QTY ('#)]]*Table13[[#This Row],[Unit Cost]]</f>
        <v>0</v>
      </c>
      <c r="G226">
        <f>YEAR(Table13[[#This Row],[Date (MM/DD/YYYY)]])</f>
        <v>1900</v>
      </c>
    </row>
    <row r="227" spans="5:7" x14ac:dyDescent="0.25">
      <c r="E227" s="9">
        <f>Table13[[#This Row],[QTY ('#)]]*Table13[[#This Row],[Unit Cost]]</f>
        <v>0</v>
      </c>
      <c r="G227">
        <f>YEAR(Table13[[#This Row],[Date (MM/DD/YYYY)]])</f>
        <v>1900</v>
      </c>
    </row>
    <row r="228" spans="5:7" x14ac:dyDescent="0.25">
      <c r="E228" s="9">
        <f>Table13[[#This Row],[QTY ('#)]]*Table13[[#This Row],[Unit Cost]]</f>
        <v>0</v>
      </c>
      <c r="G228">
        <f>YEAR(Table13[[#This Row],[Date (MM/DD/YYYY)]])</f>
        <v>1900</v>
      </c>
    </row>
    <row r="229" spans="5:7" x14ac:dyDescent="0.25">
      <c r="E229" s="9">
        <f>Table13[[#This Row],[QTY ('#)]]*Table13[[#This Row],[Unit Cost]]</f>
        <v>0</v>
      </c>
      <c r="G229">
        <f>YEAR(Table13[[#This Row],[Date (MM/DD/YYYY)]])</f>
        <v>1900</v>
      </c>
    </row>
    <row r="230" spans="5:7" x14ac:dyDescent="0.25">
      <c r="E230" s="9">
        <f>Table13[[#This Row],[QTY ('#)]]*Table13[[#This Row],[Unit Cost]]</f>
        <v>0</v>
      </c>
      <c r="G230">
        <f>YEAR(Table13[[#This Row],[Date (MM/DD/YYYY)]])</f>
        <v>1900</v>
      </c>
    </row>
    <row r="231" spans="5:7" x14ac:dyDescent="0.25">
      <c r="E231" s="9">
        <f>Table13[[#This Row],[QTY ('#)]]*Table13[[#This Row],[Unit Cost]]</f>
        <v>0</v>
      </c>
      <c r="G231">
        <f>YEAR(Table13[[#This Row],[Date (MM/DD/YYYY)]])</f>
        <v>1900</v>
      </c>
    </row>
    <row r="232" spans="5:7" x14ac:dyDescent="0.25">
      <c r="E232" s="9">
        <f>Table13[[#This Row],[QTY ('#)]]*Table13[[#This Row],[Unit Cost]]</f>
        <v>0</v>
      </c>
      <c r="G232">
        <f>YEAR(Table13[[#This Row],[Date (MM/DD/YYYY)]])</f>
        <v>1900</v>
      </c>
    </row>
    <row r="233" spans="5:7" x14ac:dyDescent="0.25">
      <c r="E233" s="9">
        <f>Table13[[#This Row],[QTY ('#)]]*Table13[[#This Row],[Unit Cost]]</f>
        <v>0</v>
      </c>
      <c r="G233">
        <f>YEAR(Table13[[#This Row],[Date (MM/DD/YYYY)]])</f>
        <v>1900</v>
      </c>
    </row>
    <row r="234" spans="5:7" x14ac:dyDescent="0.25">
      <c r="E234" s="9">
        <f>Table13[[#This Row],[QTY ('#)]]*Table13[[#This Row],[Unit Cost]]</f>
        <v>0</v>
      </c>
      <c r="G234">
        <f>YEAR(Table13[[#This Row],[Date (MM/DD/YYYY)]])</f>
        <v>1900</v>
      </c>
    </row>
    <row r="235" spans="5:7" x14ac:dyDescent="0.25">
      <c r="E235" s="9">
        <f>Table13[[#This Row],[QTY ('#)]]*Table13[[#This Row],[Unit Cost]]</f>
        <v>0</v>
      </c>
      <c r="G235">
        <f>YEAR(Table13[[#This Row],[Date (MM/DD/YYYY)]])</f>
        <v>1900</v>
      </c>
    </row>
    <row r="236" spans="5:7" x14ac:dyDescent="0.25">
      <c r="E236" s="9">
        <f>Table13[[#This Row],[QTY ('#)]]*Table13[[#This Row],[Unit Cost]]</f>
        <v>0</v>
      </c>
      <c r="G236">
        <f>YEAR(Table13[[#This Row],[Date (MM/DD/YYYY)]])</f>
        <v>1900</v>
      </c>
    </row>
    <row r="237" spans="5:7" x14ac:dyDescent="0.25">
      <c r="E237" s="9">
        <f>Table13[[#This Row],[QTY ('#)]]*Table13[[#This Row],[Unit Cost]]</f>
        <v>0</v>
      </c>
      <c r="G237">
        <f>YEAR(Table13[[#This Row],[Date (MM/DD/YYYY)]])</f>
        <v>1900</v>
      </c>
    </row>
    <row r="238" spans="5:7" x14ac:dyDescent="0.25">
      <c r="E238" s="9">
        <f>Table13[[#This Row],[QTY ('#)]]*Table13[[#This Row],[Unit Cost]]</f>
        <v>0</v>
      </c>
      <c r="G238">
        <f>YEAR(Table13[[#This Row],[Date (MM/DD/YYYY)]])</f>
        <v>1900</v>
      </c>
    </row>
    <row r="239" spans="5:7" x14ac:dyDescent="0.25">
      <c r="E239" s="9">
        <f>Table13[[#This Row],[QTY ('#)]]*Table13[[#This Row],[Unit Cost]]</f>
        <v>0</v>
      </c>
      <c r="G239">
        <f>YEAR(Table13[[#This Row],[Date (MM/DD/YYYY)]])</f>
        <v>1900</v>
      </c>
    </row>
    <row r="240" spans="5:7" x14ac:dyDescent="0.25">
      <c r="E240" s="9">
        <f>Table13[[#This Row],[QTY ('#)]]*Table13[[#This Row],[Unit Cost]]</f>
        <v>0</v>
      </c>
      <c r="G240">
        <f>YEAR(Table13[[#This Row],[Date (MM/DD/YYYY)]])</f>
        <v>1900</v>
      </c>
    </row>
    <row r="241" spans="5:7" x14ac:dyDescent="0.25">
      <c r="E241" s="9">
        <f>Table13[[#This Row],[QTY ('#)]]*Table13[[#This Row],[Unit Cost]]</f>
        <v>0</v>
      </c>
      <c r="G241">
        <f>YEAR(Table13[[#This Row],[Date (MM/DD/YYYY)]])</f>
        <v>1900</v>
      </c>
    </row>
    <row r="242" spans="5:7" x14ac:dyDescent="0.25">
      <c r="E242" s="9">
        <f>Table13[[#This Row],[QTY ('#)]]*Table13[[#This Row],[Unit Cost]]</f>
        <v>0</v>
      </c>
      <c r="G242">
        <f>YEAR(Table13[[#This Row],[Date (MM/DD/YYYY)]])</f>
        <v>1900</v>
      </c>
    </row>
    <row r="243" spans="5:7" x14ac:dyDescent="0.25">
      <c r="E243" s="9">
        <f>Table13[[#This Row],[QTY ('#)]]*Table13[[#This Row],[Unit Cost]]</f>
        <v>0</v>
      </c>
      <c r="G243">
        <f>YEAR(Table13[[#This Row],[Date (MM/DD/YYYY)]])</f>
        <v>1900</v>
      </c>
    </row>
    <row r="244" spans="5:7" x14ac:dyDescent="0.25">
      <c r="E244" s="9">
        <f>Table13[[#This Row],[QTY ('#)]]*Table13[[#This Row],[Unit Cost]]</f>
        <v>0</v>
      </c>
      <c r="G244">
        <f>YEAR(Table13[[#This Row],[Date (MM/DD/YYYY)]])</f>
        <v>1900</v>
      </c>
    </row>
    <row r="245" spans="5:7" x14ac:dyDescent="0.25">
      <c r="E245" s="9">
        <f>Table13[[#This Row],[QTY ('#)]]*Table13[[#This Row],[Unit Cost]]</f>
        <v>0</v>
      </c>
      <c r="G245">
        <f>YEAR(Table13[[#This Row],[Date (MM/DD/YYYY)]])</f>
        <v>1900</v>
      </c>
    </row>
    <row r="246" spans="5:7" x14ac:dyDescent="0.25">
      <c r="E246" s="9">
        <f>Table13[[#This Row],[QTY ('#)]]*Table13[[#This Row],[Unit Cost]]</f>
        <v>0</v>
      </c>
      <c r="G246">
        <f>YEAR(Table13[[#This Row],[Date (MM/DD/YYYY)]])</f>
        <v>1900</v>
      </c>
    </row>
    <row r="247" spans="5:7" x14ac:dyDescent="0.25">
      <c r="E247" s="9">
        <f>Table13[[#This Row],[QTY ('#)]]*Table13[[#This Row],[Unit Cost]]</f>
        <v>0</v>
      </c>
      <c r="G247">
        <f>YEAR(Table13[[#This Row],[Date (MM/DD/YYYY)]])</f>
        <v>1900</v>
      </c>
    </row>
    <row r="248" spans="5:7" x14ac:dyDescent="0.25">
      <c r="E248" s="9">
        <f>Table13[[#This Row],[QTY ('#)]]*Table13[[#This Row],[Unit Cost]]</f>
        <v>0</v>
      </c>
      <c r="G248">
        <f>YEAR(Table13[[#This Row],[Date (MM/DD/YYYY)]])</f>
        <v>1900</v>
      </c>
    </row>
    <row r="249" spans="5:7" x14ac:dyDescent="0.25">
      <c r="E249" s="9">
        <f>Table13[[#This Row],[QTY ('#)]]*Table13[[#This Row],[Unit Cost]]</f>
        <v>0</v>
      </c>
      <c r="G249">
        <f>YEAR(Table13[[#This Row],[Date (MM/DD/YYYY)]])</f>
        <v>1900</v>
      </c>
    </row>
    <row r="250" spans="5:7" x14ac:dyDescent="0.25">
      <c r="E250" s="9">
        <f>Table13[[#This Row],[QTY ('#)]]*Table13[[#This Row],[Unit Cost]]</f>
        <v>0</v>
      </c>
      <c r="G250">
        <f>YEAR(Table13[[#This Row],[Date (MM/DD/YYYY)]])</f>
        <v>1900</v>
      </c>
    </row>
    <row r="251" spans="5:7" x14ac:dyDescent="0.25">
      <c r="E251" s="9">
        <f>Table13[[#This Row],[QTY ('#)]]*Table13[[#This Row],[Unit Cost]]</f>
        <v>0</v>
      </c>
      <c r="G251">
        <f>YEAR(Table13[[#This Row],[Date (MM/DD/YYYY)]])</f>
        <v>1900</v>
      </c>
    </row>
    <row r="252" spans="5:7" x14ac:dyDescent="0.25">
      <c r="E252" s="9">
        <f>Table13[[#This Row],[QTY ('#)]]*Table13[[#This Row],[Unit Cost]]</f>
        <v>0</v>
      </c>
      <c r="G252">
        <f>YEAR(Table13[[#This Row],[Date (MM/DD/YYYY)]])</f>
        <v>1900</v>
      </c>
    </row>
    <row r="253" spans="5:7" x14ac:dyDescent="0.25">
      <c r="E253" s="9">
        <f>Table13[[#This Row],[QTY ('#)]]*Table13[[#This Row],[Unit Cost]]</f>
        <v>0</v>
      </c>
      <c r="G253">
        <f>YEAR(Table13[[#This Row],[Date (MM/DD/YYYY)]])</f>
        <v>1900</v>
      </c>
    </row>
    <row r="254" spans="5:7" x14ac:dyDescent="0.25">
      <c r="E254" s="9">
        <f>Table13[[#This Row],[QTY ('#)]]*Table13[[#This Row],[Unit Cost]]</f>
        <v>0</v>
      </c>
      <c r="G254">
        <f>YEAR(Table13[[#This Row],[Date (MM/DD/YYYY)]])</f>
        <v>1900</v>
      </c>
    </row>
    <row r="255" spans="5:7" x14ac:dyDescent="0.25">
      <c r="E255" s="9">
        <f>Table13[[#This Row],[QTY ('#)]]*Table13[[#This Row],[Unit Cost]]</f>
        <v>0</v>
      </c>
      <c r="G255">
        <f>YEAR(Table13[[#This Row],[Date (MM/DD/YYYY)]])</f>
        <v>1900</v>
      </c>
    </row>
    <row r="256" spans="5:7" x14ac:dyDescent="0.25">
      <c r="E256" s="9">
        <f>Table13[[#This Row],[QTY ('#)]]*Table13[[#This Row],[Unit Cost]]</f>
        <v>0</v>
      </c>
      <c r="G256">
        <f>YEAR(Table13[[#This Row],[Date (MM/DD/YYYY)]])</f>
        <v>1900</v>
      </c>
    </row>
    <row r="257" spans="5:7" x14ac:dyDescent="0.25">
      <c r="E257" s="9">
        <f>Table13[[#This Row],[QTY ('#)]]*Table13[[#This Row],[Unit Cost]]</f>
        <v>0</v>
      </c>
      <c r="G257">
        <f>YEAR(Table13[[#This Row],[Date (MM/DD/YYYY)]])</f>
        <v>1900</v>
      </c>
    </row>
    <row r="258" spans="5:7" x14ac:dyDescent="0.25">
      <c r="E258" s="9">
        <f>Table13[[#This Row],[QTY ('#)]]*Table13[[#This Row],[Unit Cost]]</f>
        <v>0</v>
      </c>
      <c r="G258">
        <f>YEAR(Table13[[#This Row],[Date (MM/DD/YYYY)]])</f>
        <v>1900</v>
      </c>
    </row>
    <row r="259" spans="5:7" x14ac:dyDescent="0.25">
      <c r="E259" s="9">
        <f>Table13[[#This Row],[QTY ('#)]]*Table13[[#This Row],[Unit Cost]]</f>
        <v>0</v>
      </c>
      <c r="G259">
        <f>YEAR(Table13[[#This Row],[Date (MM/DD/YYYY)]])</f>
        <v>1900</v>
      </c>
    </row>
    <row r="260" spans="5:7" x14ac:dyDescent="0.25">
      <c r="E260" s="9">
        <f>Table13[[#This Row],[QTY ('#)]]*Table13[[#This Row],[Unit Cost]]</f>
        <v>0</v>
      </c>
      <c r="G260">
        <f>YEAR(Table13[[#This Row],[Date (MM/DD/YYYY)]])</f>
        <v>1900</v>
      </c>
    </row>
    <row r="261" spans="5:7" x14ac:dyDescent="0.25">
      <c r="E261" s="9">
        <f>Table13[[#This Row],[QTY ('#)]]*Table13[[#This Row],[Unit Cost]]</f>
        <v>0</v>
      </c>
      <c r="G261">
        <f>YEAR(Table13[[#This Row],[Date (MM/DD/YYYY)]])</f>
        <v>1900</v>
      </c>
    </row>
    <row r="262" spans="5:7" x14ac:dyDescent="0.25">
      <c r="E262" s="9">
        <f>Table13[[#This Row],[QTY ('#)]]*Table13[[#This Row],[Unit Cost]]</f>
        <v>0</v>
      </c>
      <c r="G262">
        <f>YEAR(Table13[[#This Row],[Date (MM/DD/YYYY)]])</f>
        <v>1900</v>
      </c>
    </row>
    <row r="263" spans="5:7" x14ac:dyDescent="0.25">
      <c r="E263" s="9">
        <f>Table13[[#This Row],[QTY ('#)]]*Table13[[#This Row],[Unit Cost]]</f>
        <v>0</v>
      </c>
      <c r="G263">
        <f>YEAR(Table13[[#This Row],[Date (MM/DD/YYYY)]])</f>
        <v>1900</v>
      </c>
    </row>
    <row r="264" spans="5:7" x14ac:dyDescent="0.25">
      <c r="E264" s="9">
        <f>Table13[[#This Row],[QTY ('#)]]*Table13[[#This Row],[Unit Cost]]</f>
        <v>0</v>
      </c>
      <c r="G264">
        <f>YEAR(Table13[[#This Row],[Date (MM/DD/YYYY)]])</f>
        <v>1900</v>
      </c>
    </row>
    <row r="265" spans="5:7" x14ac:dyDescent="0.25">
      <c r="E265" s="9">
        <f>Table13[[#This Row],[QTY ('#)]]*Table13[[#This Row],[Unit Cost]]</f>
        <v>0</v>
      </c>
      <c r="G265">
        <f>YEAR(Table13[[#This Row],[Date (MM/DD/YYYY)]])</f>
        <v>1900</v>
      </c>
    </row>
    <row r="266" spans="5:7" x14ac:dyDescent="0.25">
      <c r="E266" s="9">
        <f>Table13[[#This Row],[QTY ('#)]]*Table13[[#This Row],[Unit Cost]]</f>
        <v>0</v>
      </c>
      <c r="G266">
        <f>YEAR(Table13[[#This Row],[Date (MM/DD/YYYY)]])</f>
        <v>1900</v>
      </c>
    </row>
    <row r="267" spans="5:7" x14ac:dyDescent="0.25">
      <c r="E267" s="9">
        <f>Table13[[#This Row],[QTY ('#)]]*Table13[[#This Row],[Unit Cost]]</f>
        <v>0</v>
      </c>
      <c r="G267">
        <f>YEAR(Table13[[#This Row],[Date (MM/DD/YYYY)]])</f>
        <v>1900</v>
      </c>
    </row>
    <row r="268" spans="5:7" x14ac:dyDescent="0.25">
      <c r="E268" s="9">
        <f>Table13[[#This Row],[QTY ('#)]]*Table13[[#This Row],[Unit Cost]]</f>
        <v>0</v>
      </c>
      <c r="G268">
        <f>YEAR(Table13[[#This Row],[Date (MM/DD/YYYY)]])</f>
        <v>1900</v>
      </c>
    </row>
    <row r="269" spans="5:7" x14ac:dyDescent="0.25">
      <c r="E269" s="9">
        <f>Table13[[#This Row],[QTY ('#)]]*Table13[[#This Row],[Unit Cost]]</f>
        <v>0</v>
      </c>
      <c r="G269">
        <f>YEAR(Table13[[#This Row],[Date (MM/DD/YYYY)]])</f>
        <v>1900</v>
      </c>
    </row>
    <row r="270" spans="5:7" x14ac:dyDescent="0.25">
      <c r="E270" s="9">
        <f>Table13[[#This Row],[QTY ('#)]]*Table13[[#This Row],[Unit Cost]]</f>
        <v>0</v>
      </c>
      <c r="G270">
        <f>YEAR(Table13[[#This Row],[Date (MM/DD/YYYY)]])</f>
        <v>1900</v>
      </c>
    </row>
    <row r="271" spans="5:7" x14ac:dyDescent="0.25">
      <c r="E271" s="9">
        <f>Table13[[#This Row],[QTY ('#)]]*Table13[[#This Row],[Unit Cost]]</f>
        <v>0</v>
      </c>
      <c r="G271">
        <f>YEAR(Table13[[#This Row],[Date (MM/DD/YYYY)]])</f>
        <v>1900</v>
      </c>
    </row>
    <row r="272" spans="5:7" x14ac:dyDescent="0.25">
      <c r="E272" s="9">
        <f>Table13[[#This Row],[QTY ('#)]]*Table13[[#This Row],[Unit Cost]]</f>
        <v>0</v>
      </c>
      <c r="G272">
        <f>YEAR(Table13[[#This Row],[Date (MM/DD/YYYY)]])</f>
        <v>1900</v>
      </c>
    </row>
    <row r="273" spans="5:7" x14ac:dyDescent="0.25">
      <c r="E273" s="9">
        <f>Table13[[#This Row],[QTY ('#)]]*Table13[[#This Row],[Unit Cost]]</f>
        <v>0</v>
      </c>
      <c r="G273">
        <f>YEAR(Table13[[#This Row],[Date (MM/DD/YYYY)]])</f>
        <v>1900</v>
      </c>
    </row>
    <row r="274" spans="5:7" x14ac:dyDescent="0.25">
      <c r="E274" s="9">
        <f>Table13[[#This Row],[QTY ('#)]]*Table13[[#This Row],[Unit Cost]]</f>
        <v>0</v>
      </c>
      <c r="G274">
        <f>YEAR(Table13[[#This Row],[Date (MM/DD/YYYY)]])</f>
        <v>1900</v>
      </c>
    </row>
    <row r="275" spans="5:7" x14ac:dyDescent="0.25">
      <c r="E275" s="9">
        <f>Table13[[#This Row],[QTY ('#)]]*Table13[[#This Row],[Unit Cost]]</f>
        <v>0</v>
      </c>
      <c r="G275">
        <f>YEAR(Table13[[#This Row],[Date (MM/DD/YYYY)]])</f>
        <v>1900</v>
      </c>
    </row>
    <row r="276" spans="5:7" x14ac:dyDescent="0.25">
      <c r="E276" s="9">
        <f>Table13[[#This Row],[QTY ('#)]]*Table13[[#This Row],[Unit Cost]]</f>
        <v>0</v>
      </c>
      <c r="G276">
        <f>YEAR(Table13[[#This Row],[Date (MM/DD/YYYY)]])</f>
        <v>1900</v>
      </c>
    </row>
    <row r="277" spans="5:7" x14ac:dyDescent="0.25">
      <c r="E277" s="9">
        <f>Table13[[#This Row],[QTY ('#)]]*Table13[[#This Row],[Unit Cost]]</f>
        <v>0</v>
      </c>
      <c r="G277">
        <f>YEAR(Table13[[#This Row],[Date (MM/DD/YYYY)]])</f>
        <v>1900</v>
      </c>
    </row>
    <row r="278" spans="5:7" x14ac:dyDescent="0.25">
      <c r="E278" s="9">
        <f>Table13[[#This Row],[QTY ('#)]]*Table13[[#This Row],[Unit Cost]]</f>
        <v>0</v>
      </c>
      <c r="G278">
        <f>YEAR(Table13[[#This Row],[Date (MM/DD/YYYY)]])</f>
        <v>1900</v>
      </c>
    </row>
    <row r="279" spans="5:7" x14ac:dyDescent="0.25">
      <c r="E279" s="9">
        <f>Table13[[#This Row],[QTY ('#)]]*Table13[[#This Row],[Unit Cost]]</f>
        <v>0</v>
      </c>
      <c r="G279">
        <f>YEAR(Table13[[#This Row],[Date (MM/DD/YYYY)]])</f>
        <v>1900</v>
      </c>
    </row>
    <row r="280" spans="5:7" x14ac:dyDescent="0.25">
      <c r="E280" s="9">
        <f>Table13[[#This Row],[QTY ('#)]]*Table13[[#This Row],[Unit Cost]]</f>
        <v>0</v>
      </c>
      <c r="G280">
        <f>YEAR(Table13[[#This Row],[Date (MM/DD/YYYY)]])</f>
        <v>1900</v>
      </c>
    </row>
    <row r="281" spans="5:7" x14ac:dyDescent="0.25">
      <c r="E281" s="9">
        <f>Table13[[#This Row],[QTY ('#)]]*Table13[[#This Row],[Unit Cost]]</f>
        <v>0</v>
      </c>
      <c r="G281">
        <f>YEAR(Table13[[#This Row],[Date (MM/DD/YYYY)]])</f>
        <v>1900</v>
      </c>
    </row>
    <row r="282" spans="5:7" x14ac:dyDescent="0.25">
      <c r="E282" s="9">
        <f>Table13[[#This Row],[QTY ('#)]]*Table13[[#This Row],[Unit Cost]]</f>
        <v>0</v>
      </c>
      <c r="G282">
        <f>YEAR(Table13[[#This Row],[Date (MM/DD/YYYY)]])</f>
        <v>1900</v>
      </c>
    </row>
    <row r="283" spans="5:7" x14ac:dyDescent="0.25">
      <c r="E283" s="9">
        <f>Table13[[#This Row],[QTY ('#)]]*Table13[[#This Row],[Unit Cost]]</f>
        <v>0</v>
      </c>
      <c r="G283">
        <f>YEAR(Table13[[#This Row],[Date (MM/DD/YYYY)]])</f>
        <v>1900</v>
      </c>
    </row>
    <row r="284" spans="5:7" x14ac:dyDescent="0.25">
      <c r="E284" s="9">
        <f>Table13[[#This Row],[QTY ('#)]]*Table13[[#This Row],[Unit Cost]]</f>
        <v>0</v>
      </c>
      <c r="G284">
        <f>YEAR(Table13[[#This Row],[Date (MM/DD/YYYY)]])</f>
        <v>1900</v>
      </c>
    </row>
    <row r="285" spans="5:7" x14ac:dyDescent="0.25">
      <c r="E285" s="9">
        <f>Table13[[#This Row],[QTY ('#)]]*Table13[[#This Row],[Unit Cost]]</f>
        <v>0</v>
      </c>
      <c r="G285">
        <f>YEAR(Table13[[#This Row],[Date (MM/DD/YYYY)]])</f>
        <v>1900</v>
      </c>
    </row>
    <row r="286" spans="5:7" x14ac:dyDescent="0.25">
      <c r="E286" s="9">
        <f>Table13[[#This Row],[QTY ('#)]]*Table13[[#This Row],[Unit Cost]]</f>
        <v>0</v>
      </c>
      <c r="G286">
        <f>YEAR(Table13[[#This Row],[Date (MM/DD/YYYY)]])</f>
        <v>1900</v>
      </c>
    </row>
    <row r="287" spans="5:7" x14ac:dyDescent="0.25">
      <c r="E287" s="9">
        <f>Table13[[#This Row],[QTY ('#)]]*Table13[[#This Row],[Unit Cost]]</f>
        <v>0</v>
      </c>
      <c r="G287">
        <f>YEAR(Table13[[#This Row],[Date (MM/DD/YYYY)]])</f>
        <v>1900</v>
      </c>
    </row>
    <row r="288" spans="5:7" x14ac:dyDescent="0.25">
      <c r="E288" s="9">
        <f>Table13[[#This Row],[QTY ('#)]]*Table13[[#This Row],[Unit Cost]]</f>
        <v>0</v>
      </c>
      <c r="G288">
        <f>YEAR(Table13[[#This Row],[Date (MM/DD/YYYY)]])</f>
        <v>1900</v>
      </c>
    </row>
    <row r="289" spans="5:7" x14ac:dyDescent="0.25">
      <c r="E289" s="9">
        <f>Table13[[#This Row],[QTY ('#)]]*Table13[[#This Row],[Unit Cost]]</f>
        <v>0</v>
      </c>
      <c r="G289">
        <f>YEAR(Table13[[#This Row],[Date (MM/DD/YYYY)]])</f>
        <v>1900</v>
      </c>
    </row>
    <row r="290" spans="5:7" x14ac:dyDescent="0.25">
      <c r="E290" s="9">
        <f>Table13[[#This Row],[QTY ('#)]]*Table13[[#This Row],[Unit Cost]]</f>
        <v>0</v>
      </c>
      <c r="G290">
        <f>YEAR(Table13[[#This Row],[Date (MM/DD/YYYY)]])</f>
        <v>1900</v>
      </c>
    </row>
    <row r="291" spans="5:7" x14ac:dyDescent="0.25">
      <c r="E291" s="9">
        <f>Table13[[#This Row],[QTY ('#)]]*Table13[[#This Row],[Unit Cost]]</f>
        <v>0</v>
      </c>
      <c r="G291">
        <f>YEAR(Table13[[#This Row],[Date (MM/DD/YYYY)]])</f>
        <v>1900</v>
      </c>
    </row>
    <row r="292" spans="5:7" x14ac:dyDescent="0.25">
      <c r="E292" s="9">
        <f>Table13[[#This Row],[QTY ('#)]]*Table13[[#This Row],[Unit Cost]]</f>
        <v>0</v>
      </c>
      <c r="G292">
        <f>YEAR(Table13[[#This Row],[Date (MM/DD/YYYY)]])</f>
        <v>1900</v>
      </c>
    </row>
    <row r="293" spans="5:7" x14ac:dyDescent="0.25">
      <c r="E293" s="9">
        <f>Table13[[#This Row],[QTY ('#)]]*Table13[[#This Row],[Unit Cost]]</f>
        <v>0</v>
      </c>
      <c r="G293">
        <f>YEAR(Table13[[#This Row],[Date (MM/DD/YYYY)]])</f>
        <v>1900</v>
      </c>
    </row>
    <row r="294" spans="5:7" x14ac:dyDescent="0.25">
      <c r="E294" s="9">
        <f>Table13[[#This Row],[QTY ('#)]]*Table13[[#This Row],[Unit Cost]]</f>
        <v>0</v>
      </c>
      <c r="G294">
        <f>YEAR(Table13[[#This Row],[Date (MM/DD/YYYY)]])</f>
        <v>1900</v>
      </c>
    </row>
    <row r="295" spans="5:7" x14ac:dyDescent="0.25">
      <c r="E295" s="9">
        <f>Table13[[#This Row],[QTY ('#)]]*Table13[[#This Row],[Unit Cost]]</f>
        <v>0</v>
      </c>
      <c r="G295">
        <f>YEAR(Table13[[#This Row],[Date (MM/DD/YYYY)]])</f>
        <v>1900</v>
      </c>
    </row>
    <row r="296" spans="5:7" x14ac:dyDescent="0.25">
      <c r="E296" s="9">
        <f>Table13[[#This Row],[QTY ('#)]]*Table13[[#This Row],[Unit Cost]]</f>
        <v>0</v>
      </c>
      <c r="G296">
        <f>YEAR(Table13[[#This Row],[Date (MM/DD/YYYY)]])</f>
        <v>1900</v>
      </c>
    </row>
    <row r="297" spans="5:7" x14ac:dyDescent="0.25">
      <c r="E297" s="9">
        <f>Table13[[#This Row],[QTY ('#)]]*Table13[[#This Row],[Unit Cost]]</f>
        <v>0</v>
      </c>
      <c r="G297">
        <f>YEAR(Table13[[#This Row],[Date (MM/DD/YYYY)]])</f>
        <v>1900</v>
      </c>
    </row>
    <row r="298" spans="5:7" x14ac:dyDescent="0.25">
      <c r="E298" s="9">
        <f>Table13[[#This Row],[QTY ('#)]]*Table13[[#This Row],[Unit Cost]]</f>
        <v>0</v>
      </c>
      <c r="G298">
        <f>YEAR(Table13[[#This Row],[Date (MM/DD/YYYY)]])</f>
        <v>1900</v>
      </c>
    </row>
    <row r="299" spans="5:7" x14ac:dyDescent="0.25">
      <c r="E299" s="9">
        <f>Table13[[#This Row],[QTY ('#)]]*Table13[[#This Row],[Unit Cost]]</f>
        <v>0</v>
      </c>
      <c r="G299">
        <f>YEAR(Table13[[#This Row],[Date (MM/DD/YYYY)]])</f>
        <v>1900</v>
      </c>
    </row>
    <row r="300" spans="5:7" x14ac:dyDescent="0.25">
      <c r="E300" s="9">
        <f>Table13[[#This Row],[QTY ('#)]]*Table13[[#This Row],[Unit Cost]]</f>
        <v>0</v>
      </c>
      <c r="G300">
        <f>YEAR(Table13[[#This Row],[Date (MM/DD/YYYY)]])</f>
        <v>1900</v>
      </c>
    </row>
    <row r="301" spans="5:7" x14ac:dyDescent="0.25">
      <c r="E301" s="9">
        <f>Table13[[#This Row],[QTY ('#)]]*Table13[[#This Row],[Unit Cost]]</f>
        <v>0</v>
      </c>
      <c r="G301">
        <f>YEAR(Table13[[#This Row],[Date (MM/DD/YYYY)]])</f>
        <v>1900</v>
      </c>
    </row>
    <row r="302" spans="5:7" x14ac:dyDescent="0.25">
      <c r="E302" s="9">
        <f>Table13[[#This Row],[QTY ('#)]]*Table13[[#This Row],[Unit Cost]]</f>
        <v>0</v>
      </c>
      <c r="G302">
        <f>YEAR(Table13[[#This Row],[Date (MM/DD/YYYY)]])</f>
        <v>1900</v>
      </c>
    </row>
    <row r="303" spans="5:7" x14ac:dyDescent="0.25">
      <c r="E303" s="9">
        <f>Table13[[#This Row],[QTY ('#)]]*Table13[[#This Row],[Unit Cost]]</f>
        <v>0</v>
      </c>
      <c r="G303">
        <f>YEAR(Table13[[#This Row],[Date (MM/DD/YYYY)]])</f>
        <v>1900</v>
      </c>
    </row>
    <row r="304" spans="5:7" x14ac:dyDescent="0.25">
      <c r="E304" s="9">
        <f>Table13[[#This Row],[QTY ('#)]]*Table13[[#This Row],[Unit Cost]]</f>
        <v>0</v>
      </c>
      <c r="G304">
        <f>YEAR(Table13[[#This Row],[Date (MM/DD/YYYY)]])</f>
        <v>1900</v>
      </c>
    </row>
    <row r="305" spans="5:7" x14ac:dyDescent="0.25">
      <c r="E305" s="9">
        <f>Table13[[#This Row],[QTY ('#)]]*Table13[[#This Row],[Unit Cost]]</f>
        <v>0</v>
      </c>
      <c r="G305">
        <f>YEAR(Table13[[#This Row],[Date (MM/DD/YYYY)]])</f>
        <v>1900</v>
      </c>
    </row>
    <row r="306" spans="5:7" x14ac:dyDescent="0.25">
      <c r="E306" s="9">
        <f>Table13[[#This Row],[QTY ('#)]]*Table13[[#This Row],[Unit Cost]]</f>
        <v>0</v>
      </c>
      <c r="G306">
        <f>YEAR(Table13[[#This Row],[Date (MM/DD/YYYY)]])</f>
        <v>1900</v>
      </c>
    </row>
    <row r="307" spans="5:7" x14ac:dyDescent="0.25">
      <c r="E307" s="9">
        <f>Table13[[#This Row],[QTY ('#)]]*Table13[[#This Row],[Unit Cost]]</f>
        <v>0</v>
      </c>
      <c r="G307">
        <f>YEAR(Table13[[#This Row],[Date (MM/DD/YYYY)]])</f>
        <v>1900</v>
      </c>
    </row>
    <row r="308" spans="5:7" x14ac:dyDescent="0.25">
      <c r="E308" s="9">
        <f>Table13[[#This Row],[QTY ('#)]]*Table13[[#This Row],[Unit Cost]]</f>
        <v>0</v>
      </c>
      <c r="G308">
        <f>YEAR(Table13[[#This Row],[Date (MM/DD/YYYY)]])</f>
        <v>1900</v>
      </c>
    </row>
    <row r="309" spans="5:7" x14ac:dyDescent="0.25">
      <c r="E309" s="9">
        <f>Table13[[#This Row],[QTY ('#)]]*Table13[[#This Row],[Unit Cost]]</f>
        <v>0</v>
      </c>
      <c r="G309">
        <f>YEAR(Table13[[#This Row],[Date (MM/DD/YYYY)]])</f>
        <v>1900</v>
      </c>
    </row>
    <row r="310" spans="5:7" x14ac:dyDescent="0.25">
      <c r="E310" s="9">
        <f>Table13[[#This Row],[QTY ('#)]]*Table13[[#This Row],[Unit Cost]]</f>
        <v>0</v>
      </c>
      <c r="G310">
        <f>YEAR(Table13[[#This Row],[Date (MM/DD/YYYY)]])</f>
        <v>1900</v>
      </c>
    </row>
    <row r="311" spans="5:7" x14ac:dyDescent="0.25">
      <c r="E311" s="9">
        <f>Table13[[#This Row],[QTY ('#)]]*Table13[[#This Row],[Unit Cost]]</f>
        <v>0</v>
      </c>
      <c r="G311">
        <f>YEAR(Table13[[#This Row],[Date (MM/DD/YYYY)]])</f>
        <v>1900</v>
      </c>
    </row>
    <row r="312" spans="5:7" x14ac:dyDescent="0.25">
      <c r="E312" s="9">
        <f>Table13[[#This Row],[QTY ('#)]]*Table13[[#This Row],[Unit Cost]]</f>
        <v>0</v>
      </c>
      <c r="G312">
        <f>YEAR(Table13[[#This Row],[Date (MM/DD/YYYY)]])</f>
        <v>1900</v>
      </c>
    </row>
    <row r="313" spans="5:7" x14ac:dyDescent="0.25">
      <c r="E313" s="9">
        <f>Table13[[#This Row],[QTY ('#)]]*Table13[[#This Row],[Unit Cost]]</f>
        <v>0</v>
      </c>
      <c r="G313">
        <f>YEAR(Table13[[#This Row],[Date (MM/DD/YYYY)]])</f>
        <v>1900</v>
      </c>
    </row>
    <row r="314" spans="5:7" x14ac:dyDescent="0.25">
      <c r="E314" s="9">
        <f>Table13[[#This Row],[QTY ('#)]]*Table13[[#This Row],[Unit Cost]]</f>
        <v>0</v>
      </c>
      <c r="G314">
        <f>YEAR(Table13[[#This Row],[Date (MM/DD/YYYY)]])</f>
        <v>1900</v>
      </c>
    </row>
    <row r="315" spans="5:7" x14ac:dyDescent="0.25">
      <c r="E315" s="9">
        <f>Table13[[#This Row],[QTY ('#)]]*Table13[[#This Row],[Unit Cost]]</f>
        <v>0</v>
      </c>
      <c r="G315">
        <f>YEAR(Table13[[#This Row],[Date (MM/DD/YYYY)]])</f>
        <v>1900</v>
      </c>
    </row>
    <row r="316" spans="5:7" x14ac:dyDescent="0.25">
      <c r="E316" s="9">
        <f>Table13[[#This Row],[QTY ('#)]]*Table13[[#This Row],[Unit Cost]]</f>
        <v>0</v>
      </c>
      <c r="G316">
        <f>YEAR(Table13[[#This Row],[Date (MM/DD/YYYY)]])</f>
        <v>1900</v>
      </c>
    </row>
    <row r="317" spans="5:7" x14ac:dyDescent="0.25">
      <c r="E317" s="9">
        <f>Table13[[#This Row],[QTY ('#)]]*Table13[[#This Row],[Unit Cost]]</f>
        <v>0</v>
      </c>
      <c r="G317">
        <f>YEAR(Table13[[#This Row],[Date (MM/DD/YYYY)]])</f>
        <v>1900</v>
      </c>
    </row>
    <row r="318" spans="5:7" x14ac:dyDescent="0.25">
      <c r="E318" s="9">
        <f>Table13[[#This Row],[QTY ('#)]]*Table13[[#This Row],[Unit Cost]]</f>
        <v>0</v>
      </c>
      <c r="G318">
        <f>YEAR(Table13[[#This Row],[Date (MM/DD/YYYY)]])</f>
        <v>1900</v>
      </c>
    </row>
    <row r="319" spans="5:7" x14ac:dyDescent="0.25">
      <c r="E319" s="9">
        <f>Table13[[#This Row],[QTY ('#)]]*Table13[[#This Row],[Unit Cost]]</f>
        <v>0</v>
      </c>
      <c r="G319">
        <f>YEAR(Table13[[#This Row],[Date (MM/DD/YYYY)]])</f>
        <v>1900</v>
      </c>
    </row>
    <row r="320" spans="5:7" x14ac:dyDescent="0.25">
      <c r="E320" s="9">
        <f>Table13[[#This Row],[QTY ('#)]]*Table13[[#This Row],[Unit Cost]]</f>
        <v>0</v>
      </c>
      <c r="G320">
        <f>YEAR(Table13[[#This Row],[Date (MM/DD/YYYY)]])</f>
        <v>1900</v>
      </c>
    </row>
    <row r="321" spans="5:7" x14ac:dyDescent="0.25">
      <c r="E321" s="9">
        <f>Table13[[#This Row],[QTY ('#)]]*Table13[[#This Row],[Unit Cost]]</f>
        <v>0</v>
      </c>
      <c r="G321">
        <f>YEAR(Table13[[#This Row],[Date (MM/DD/YYYY)]])</f>
        <v>1900</v>
      </c>
    </row>
    <row r="322" spans="5:7" x14ac:dyDescent="0.25">
      <c r="E322" s="9">
        <f>Table13[[#This Row],[QTY ('#)]]*Table13[[#This Row],[Unit Cost]]</f>
        <v>0</v>
      </c>
      <c r="G322">
        <f>YEAR(Table13[[#This Row],[Date (MM/DD/YYYY)]])</f>
        <v>1900</v>
      </c>
    </row>
    <row r="323" spans="5:7" x14ac:dyDescent="0.25">
      <c r="E323" s="9">
        <f>Table13[[#This Row],[QTY ('#)]]*Table13[[#This Row],[Unit Cost]]</f>
        <v>0</v>
      </c>
      <c r="G323">
        <f>YEAR(Table13[[#This Row],[Date (MM/DD/YYYY)]])</f>
        <v>1900</v>
      </c>
    </row>
    <row r="324" spans="5:7" x14ac:dyDescent="0.25">
      <c r="E324" s="9">
        <f>Table13[[#This Row],[QTY ('#)]]*Table13[[#This Row],[Unit Cost]]</f>
        <v>0</v>
      </c>
      <c r="G324">
        <f>YEAR(Table13[[#This Row],[Date (MM/DD/YYYY)]])</f>
        <v>1900</v>
      </c>
    </row>
    <row r="325" spans="5:7" x14ac:dyDescent="0.25">
      <c r="E325" s="9">
        <f>Table13[[#This Row],[QTY ('#)]]*Table13[[#This Row],[Unit Cost]]</f>
        <v>0</v>
      </c>
      <c r="G325">
        <f>YEAR(Table13[[#This Row],[Date (MM/DD/YYYY)]])</f>
        <v>1900</v>
      </c>
    </row>
    <row r="326" spans="5:7" x14ac:dyDescent="0.25">
      <c r="E326" s="9">
        <f>Table13[[#This Row],[QTY ('#)]]*Table13[[#This Row],[Unit Cost]]</f>
        <v>0</v>
      </c>
      <c r="G326">
        <f>YEAR(Table13[[#This Row],[Date (MM/DD/YYYY)]])</f>
        <v>1900</v>
      </c>
    </row>
    <row r="327" spans="5:7" x14ac:dyDescent="0.25">
      <c r="E327" s="9">
        <f>Table13[[#This Row],[QTY ('#)]]*Table13[[#This Row],[Unit Cost]]</f>
        <v>0</v>
      </c>
      <c r="G327">
        <f>YEAR(Table13[[#This Row],[Date (MM/DD/YYYY)]])</f>
        <v>1900</v>
      </c>
    </row>
    <row r="328" spans="5:7" x14ac:dyDescent="0.25">
      <c r="E328" s="9">
        <f>Table13[[#This Row],[QTY ('#)]]*Table13[[#This Row],[Unit Cost]]</f>
        <v>0</v>
      </c>
      <c r="G328">
        <f>YEAR(Table13[[#This Row],[Date (MM/DD/YYYY)]])</f>
        <v>1900</v>
      </c>
    </row>
    <row r="329" spans="5:7" x14ac:dyDescent="0.25">
      <c r="E329" s="9">
        <f>Table13[[#This Row],[QTY ('#)]]*Table13[[#This Row],[Unit Cost]]</f>
        <v>0</v>
      </c>
      <c r="G329">
        <f>YEAR(Table13[[#This Row],[Date (MM/DD/YYYY)]])</f>
        <v>1900</v>
      </c>
    </row>
    <row r="330" spans="5:7" x14ac:dyDescent="0.25">
      <c r="E330" s="9">
        <f>Table13[[#This Row],[QTY ('#)]]*Table13[[#This Row],[Unit Cost]]</f>
        <v>0</v>
      </c>
      <c r="G330">
        <f>YEAR(Table13[[#This Row],[Date (MM/DD/YYYY)]])</f>
        <v>1900</v>
      </c>
    </row>
    <row r="331" spans="5:7" x14ac:dyDescent="0.25">
      <c r="E331" s="9">
        <f>Table13[[#This Row],[QTY ('#)]]*Table13[[#This Row],[Unit Cost]]</f>
        <v>0</v>
      </c>
      <c r="G331">
        <f>YEAR(Table13[[#This Row],[Date (MM/DD/YYYY)]])</f>
        <v>1900</v>
      </c>
    </row>
    <row r="332" spans="5:7" x14ac:dyDescent="0.25">
      <c r="E332" s="9">
        <f>Table13[[#This Row],[QTY ('#)]]*Table13[[#This Row],[Unit Cost]]</f>
        <v>0</v>
      </c>
      <c r="G332">
        <f>YEAR(Table13[[#This Row],[Date (MM/DD/YYYY)]])</f>
        <v>1900</v>
      </c>
    </row>
    <row r="333" spans="5:7" x14ac:dyDescent="0.25">
      <c r="E333" s="9">
        <f>Table13[[#This Row],[QTY ('#)]]*Table13[[#This Row],[Unit Cost]]</f>
        <v>0</v>
      </c>
      <c r="G333">
        <f>YEAR(Table13[[#This Row],[Date (MM/DD/YYYY)]])</f>
        <v>1900</v>
      </c>
    </row>
    <row r="334" spans="5:7" x14ac:dyDescent="0.25">
      <c r="E334" s="9">
        <f>Table13[[#This Row],[QTY ('#)]]*Table13[[#This Row],[Unit Cost]]</f>
        <v>0</v>
      </c>
      <c r="G334">
        <f>YEAR(Table13[[#This Row],[Date (MM/DD/YYYY)]])</f>
        <v>1900</v>
      </c>
    </row>
    <row r="335" spans="5:7" x14ac:dyDescent="0.25">
      <c r="E335" s="9">
        <f>Table13[[#This Row],[QTY ('#)]]*Table13[[#This Row],[Unit Cost]]</f>
        <v>0</v>
      </c>
      <c r="G335">
        <f>YEAR(Table13[[#This Row],[Date (MM/DD/YYYY)]])</f>
        <v>1900</v>
      </c>
    </row>
    <row r="336" spans="5:7" x14ac:dyDescent="0.25">
      <c r="E336" s="9">
        <f>Table13[[#This Row],[QTY ('#)]]*Table13[[#This Row],[Unit Cost]]</f>
        <v>0</v>
      </c>
      <c r="G336">
        <f>YEAR(Table13[[#This Row],[Date (MM/DD/YYYY)]])</f>
        <v>1900</v>
      </c>
    </row>
    <row r="337" spans="5:7" x14ac:dyDescent="0.25">
      <c r="E337" s="9">
        <f>Table13[[#This Row],[QTY ('#)]]*Table13[[#This Row],[Unit Cost]]</f>
        <v>0</v>
      </c>
      <c r="G337">
        <f>YEAR(Table13[[#This Row],[Date (MM/DD/YYYY)]])</f>
        <v>1900</v>
      </c>
    </row>
    <row r="338" spans="5:7" x14ac:dyDescent="0.25">
      <c r="E338" s="9">
        <f>Table13[[#This Row],[QTY ('#)]]*Table13[[#This Row],[Unit Cost]]</f>
        <v>0</v>
      </c>
      <c r="G338">
        <f>YEAR(Table13[[#This Row],[Date (MM/DD/YYYY)]])</f>
        <v>1900</v>
      </c>
    </row>
    <row r="339" spans="5:7" x14ac:dyDescent="0.25">
      <c r="E339" s="9">
        <f>Table13[[#This Row],[QTY ('#)]]*Table13[[#This Row],[Unit Cost]]</f>
        <v>0</v>
      </c>
      <c r="G339">
        <f>YEAR(Table13[[#This Row],[Date (MM/DD/YYYY)]])</f>
        <v>1900</v>
      </c>
    </row>
    <row r="340" spans="5:7" x14ac:dyDescent="0.25">
      <c r="E340" s="9">
        <f>Table13[[#This Row],[QTY ('#)]]*Table13[[#This Row],[Unit Cost]]</f>
        <v>0</v>
      </c>
      <c r="G340">
        <f>YEAR(Table13[[#This Row],[Date (MM/DD/YYYY)]])</f>
        <v>1900</v>
      </c>
    </row>
    <row r="341" spans="5:7" x14ac:dyDescent="0.25">
      <c r="E341" s="9">
        <f>Table13[[#This Row],[QTY ('#)]]*Table13[[#This Row],[Unit Cost]]</f>
        <v>0</v>
      </c>
      <c r="G341">
        <f>YEAR(Table13[[#This Row],[Date (MM/DD/YYYY)]])</f>
        <v>1900</v>
      </c>
    </row>
    <row r="342" spans="5:7" x14ac:dyDescent="0.25">
      <c r="E342" s="9">
        <f>Table13[[#This Row],[QTY ('#)]]*Table13[[#This Row],[Unit Cost]]</f>
        <v>0</v>
      </c>
      <c r="G342">
        <f>YEAR(Table13[[#This Row],[Date (MM/DD/YYYY)]])</f>
        <v>1900</v>
      </c>
    </row>
    <row r="343" spans="5:7" x14ac:dyDescent="0.25">
      <c r="E343" s="9">
        <f>Table13[[#This Row],[QTY ('#)]]*Table13[[#This Row],[Unit Cost]]</f>
        <v>0</v>
      </c>
      <c r="G343">
        <f>YEAR(Table13[[#This Row],[Date (MM/DD/YYYY)]])</f>
        <v>1900</v>
      </c>
    </row>
    <row r="344" spans="5:7" x14ac:dyDescent="0.25">
      <c r="E344" s="9">
        <f>Table13[[#This Row],[QTY ('#)]]*Table13[[#This Row],[Unit Cost]]</f>
        <v>0</v>
      </c>
      <c r="G344">
        <f>YEAR(Table13[[#This Row],[Date (MM/DD/YYYY)]])</f>
        <v>1900</v>
      </c>
    </row>
    <row r="345" spans="5:7" x14ac:dyDescent="0.25">
      <c r="E345" s="9">
        <f>Table13[[#This Row],[QTY ('#)]]*Table13[[#This Row],[Unit Cost]]</f>
        <v>0</v>
      </c>
      <c r="G345">
        <f>YEAR(Table13[[#This Row],[Date (MM/DD/YYYY)]])</f>
        <v>1900</v>
      </c>
    </row>
    <row r="346" spans="5:7" x14ac:dyDescent="0.25">
      <c r="E346" s="9">
        <f>Table13[[#This Row],[QTY ('#)]]*Table13[[#This Row],[Unit Cost]]</f>
        <v>0</v>
      </c>
      <c r="G346">
        <f>YEAR(Table13[[#This Row],[Date (MM/DD/YYYY)]])</f>
        <v>1900</v>
      </c>
    </row>
    <row r="347" spans="5:7" x14ac:dyDescent="0.25">
      <c r="E347" s="9">
        <f>Table13[[#This Row],[QTY ('#)]]*Table13[[#This Row],[Unit Cost]]</f>
        <v>0</v>
      </c>
      <c r="G347">
        <f>YEAR(Table13[[#This Row],[Date (MM/DD/YYYY)]])</f>
        <v>1900</v>
      </c>
    </row>
    <row r="348" spans="5:7" x14ac:dyDescent="0.25">
      <c r="E348" s="9">
        <f>Table13[[#This Row],[QTY ('#)]]*Table13[[#This Row],[Unit Cost]]</f>
        <v>0</v>
      </c>
      <c r="G348">
        <f>YEAR(Table13[[#This Row],[Date (MM/DD/YYYY)]])</f>
        <v>1900</v>
      </c>
    </row>
    <row r="349" spans="5:7" x14ac:dyDescent="0.25">
      <c r="E349" s="9">
        <f>Table13[[#This Row],[QTY ('#)]]*Table13[[#This Row],[Unit Cost]]</f>
        <v>0</v>
      </c>
      <c r="G349">
        <f>YEAR(Table13[[#This Row],[Date (MM/DD/YYYY)]])</f>
        <v>1900</v>
      </c>
    </row>
    <row r="350" spans="5:7" x14ac:dyDescent="0.25">
      <c r="E350" s="9">
        <f>Table13[[#This Row],[QTY ('#)]]*Table13[[#This Row],[Unit Cost]]</f>
        <v>0</v>
      </c>
      <c r="G350">
        <f>YEAR(Table13[[#This Row],[Date (MM/DD/YYYY)]])</f>
        <v>1900</v>
      </c>
    </row>
    <row r="351" spans="5:7" x14ac:dyDescent="0.25">
      <c r="E351" s="9">
        <f>Table13[[#This Row],[QTY ('#)]]*Table13[[#This Row],[Unit Cost]]</f>
        <v>0</v>
      </c>
      <c r="G351">
        <f>YEAR(Table13[[#This Row],[Date (MM/DD/YYYY)]])</f>
        <v>1900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Please choose from the drop-down list by clicking the arrow button to the right of the cell.">
          <x14:formula1>
            <xm:f>Lists!$A$1:$A$14</xm:f>
          </x14:formula1>
          <xm:sqref>F4:F1048576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201"/>
  <sheetViews>
    <sheetView tabSelected="1" workbookViewId="0"/>
  </sheetViews>
  <sheetFormatPr defaultRowHeight="15" x14ac:dyDescent="0.25"/>
  <cols>
    <col min="1" max="1" width="19.140625" style="5" customWidth="1"/>
    <col min="2" max="2" width="25.7109375" customWidth="1"/>
    <col min="3" max="4" width="17.42578125" style="5" bestFit="1" customWidth="1"/>
    <col min="5" max="5" width="13.140625" style="11" customWidth="1"/>
    <col min="6" max="6" width="21.5703125" style="11" bestFit="1" customWidth="1"/>
    <col min="7" max="7" width="15.140625" style="44" customWidth="1"/>
    <col min="8" max="8" width="19.42578125" style="11" customWidth="1"/>
    <col min="9" max="9" width="18.28515625" style="11" customWidth="1"/>
  </cols>
  <sheetData>
    <row r="1" spans="1:9" s="8" customFormat="1" ht="46.5" x14ac:dyDescent="0.7">
      <c r="A1" s="48" t="s">
        <v>90</v>
      </c>
      <c r="B1" s="49"/>
      <c r="C1" s="49"/>
      <c r="D1" s="50" t="s">
        <v>103</v>
      </c>
      <c r="E1" s="47">
        <f>SUM(E4:E4000)</f>
        <v>0</v>
      </c>
      <c r="F1" s="47">
        <f>SUM(F4:F4000)</f>
        <v>0</v>
      </c>
      <c r="G1" s="49"/>
      <c r="H1" s="49"/>
      <c r="I1" s="49"/>
    </row>
    <row r="2" spans="1:9" s="8" customFormat="1" ht="15.75" x14ac:dyDescent="0.25">
      <c r="A2" s="51" t="s">
        <v>83</v>
      </c>
      <c r="B2" s="49"/>
      <c r="C2" s="49"/>
      <c r="D2" s="52"/>
      <c r="E2" s="49"/>
      <c r="F2" s="49"/>
      <c r="G2" s="53" t="s">
        <v>81</v>
      </c>
      <c r="H2" s="53" t="s">
        <v>81</v>
      </c>
      <c r="I2" s="53" t="s">
        <v>81</v>
      </c>
    </row>
    <row r="3" spans="1:9" s="8" customFormat="1" ht="30" x14ac:dyDescent="0.25">
      <c r="A3" s="54" t="s">
        <v>91</v>
      </c>
      <c r="B3" s="8" t="s">
        <v>2</v>
      </c>
      <c r="C3" s="54" t="s">
        <v>92</v>
      </c>
      <c r="D3" s="54" t="s">
        <v>95</v>
      </c>
      <c r="E3" s="8" t="s">
        <v>12</v>
      </c>
      <c r="F3" s="54" t="s">
        <v>93</v>
      </c>
      <c r="G3" s="54" t="s">
        <v>94</v>
      </c>
      <c r="H3" s="54" t="s">
        <v>96</v>
      </c>
      <c r="I3" s="54" t="s">
        <v>97</v>
      </c>
    </row>
    <row r="4" spans="1:9" x14ac:dyDescent="0.25">
      <c r="G4" s="44" t="e">
        <f>Table15[[#This Row],['# Successful Hatches]]/Table15[[#This Row],[Total Eggs]]</f>
        <v>#DIV/0!</v>
      </c>
      <c r="H4" s="11">
        <f>Table15[[#This Row],[First Hatch Date (MM/DD/YYYY)]]-Table15[[#This Row],[Set Date (MM/DD/YYYY)]]</f>
        <v>0</v>
      </c>
      <c r="I4" s="11">
        <f>Table15[[#This Row],[Last Hatch Date (MM/DD/YYYY)]]-Table15[[#This Row],[Set Date (MM/DD/YYYY)]]</f>
        <v>0</v>
      </c>
    </row>
    <row r="5" spans="1:9" x14ac:dyDescent="0.25">
      <c r="G5" s="44" t="e">
        <f>Table15[[#This Row],['# Successful Hatches]]/Table15[[#This Row],[Total Eggs]]</f>
        <v>#DIV/0!</v>
      </c>
      <c r="H5" s="11">
        <f>Table15[[#This Row],[First Hatch Date (MM/DD/YYYY)]]-Table15[[#This Row],[Set Date (MM/DD/YYYY)]]</f>
        <v>0</v>
      </c>
      <c r="I5" s="11">
        <f>Table15[[#This Row],[Last Hatch Date (MM/DD/YYYY)]]-Table15[[#This Row],[Set Date (MM/DD/YYYY)]]</f>
        <v>0</v>
      </c>
    </row>
    <row r="6" spans="1:9" x14ac:dyDescent="0.25">
      <c r="G6" s="44" t="e">
        <f>Table15[[#This Row],['# Successful Hatches]]/Table15[[#This Row],[Total Eggs]]</f>
        <v>#DIV/0!</v>
      </c>
      <c r="H6" s="11">
        <f>Table15[[#This Row],[First Hatch Date (MM/DD/YYYY)]]-Table15[[#This Row],[Set Date (MM/DD/YYYY)]]</f>
        <v>0</v>
      </c>
      <c r="I6" s="11">
        <f>Table15[[#This Row],[Last Hatch Date (MM/DD/YYYY)]]-Table15[[#This Row],[Set Date (MM/DD/YYYY)]]</f>
        <v>0</v>
      </c>
    </row>
    <row r="7" spans="1:9" x14ac:dyDescent="0.25">
      <c r="G7" s="44" t="e">
        <f>Table15[[#This Row],['# Successful Hatches]]/Table15[[#This Row],[Total Eggs]]</f>
        <v>#DIV/0!</v>
      </c>
      <c r="H7" s="11">
        <f>Table15[[#This Row],[First Hatch Date (MM/DD/YYYY)]]-Table15[[#This Row],[Set Date (MM/DD/YYYY)]]</f>
        <v>0</v>
      </c>
      <c r="I7" s="11">
        <f>Table15[[#This Row],[Last Hatch Date (MM/DD/YYYY)]]-Table15[[#This Row],[Set Date (MM/DD/YYYY)]]</f>
        <v>0</v>
      </c>
    </row>
    <row r="8" spans="1:9" x14ac:dyDescent="0.25">
      <c r="G8" s="44" t="e">
        <f>Table15[[#This Row],['# Successful Hatches]]/Table15[[#This Row],[Total Eggs]]</f>
        <v>#DIV/0!</v>
      </c>
      <c r="H8" s="11">
        <f>Table15[[#This Row],[First Hatch Date (MM/DD/YYYY)]]-Table15[[#This Row],[Set Date (MM/DD/YYYY)]]</f>
        <v>0</v>
      </c>
      <c r="I8" s="11">
        <f>Table15[[#This Row],[Last Hatch Date (MM/DD/YYYY)]]-Table15[[#This Row],[Set Date (MM/DD/YYYY)]]</f>
        <v>0</v>
      </c>
    </row>
    <row r="9" spans="1:9" x14ac:dyDescent="0.25">
      <c r="G9" s="44" t="e">
        <f>Table15[[#This Row],['# Successful Hatches]]/Table15[[#This Row],[Total Eggs]]</f>
        <v>#DIV/0!</v>
      </c>
      <c r="H9" s="11">
        <f>Table15[[#This Row],[First Hatch Date (MM/DD/YYYY)]]-Table15[[#This Row],[Set Date (MM/DD/YYYY)]]</f>
        <v>0</v>
      </c>
      <c r="I9" s="11">
        <f>Table15[[#This Row],[Last Hatch Date (MM/DD/YYYY)]]-Table15[[#This Row],[Set Date (MM/DD/YYYY)]]</f>
        <v>0</v>
      </c>
    </row>
    <row r="10" spans="1:9" x14ac:dyDescent="0.25">
      <c r="G10" s="44" t="e">
        <f>Table15[[#This Row],['# Successful Hatches]]/Table15[[#This Row],[Total Eggs]]</f>
        <v>#DIV/0!</v>
      </c>
      <c r="H10" s="11">
        <f>Table15[[#This Row],[First Hatch Date (MM/DD/YYYY)]]-Table15[[#This Row],[Set Date (MM/DD/YYYY)]]</f>
        <v>0</v>
      </c>
      <c r="I10" s="11">
        <f>Table15[[#This Row],[Last Hatch Date (MM/DD/YYYY)]]-Table15[[#This Row],[Set Date (MM/DD/YYYY)]]</f>
        <v>0</v>
      </c>
    </row>
    <row r="11" spans="1:9" x14ac:dyDescent="0.25">
      <c r="G11" s="44" t="e">
        <f>Table15[[#This Row],['# Successful Hatches]]/Table15[[#This Row],[Total Eggs]]</f>
        <v>#DIV/0!</v>
      </c>
      <c r="H11" s="11">
        <f>Table15[[#This Row],[First Hatch Date (MM/DD/YYYY)]]-Table15[[#This Row],[Set Date (MM/DD/YYYY)]]</f>
        <v>0</v>
      </c>
      <c r="I11" s="11">
        <f>Table15[[#This Row],[Last Hatch Date (MM/DD/YYYY)]]-Table15[[#This Row],[Set Date (MM/DD/YYYY)]]</f>
        <v>0</v>
      </c>
    </row>
    <row r="12" spans="1:9" x14ac:dyDescent="0.25">
      <c r="G12" s="44" t="e">
        <f>Table15[[#This Row],['# Successful Hatches]]/Table15[[#This Row],[Total Eggs]]</f>
        <v>#DIV/0!</v>
      </c>
      <c r="H12" s="11">
        <f>Table15[[#This Row],[First Hatch Date (MM/DD/YYYY)]]-Table15[[#This Row],[Set Date (MM/DD/YYYY)]]</f>
        <v>0</v>
      </c>
      <c r="I12" s="11">
        <f>Table15[[#This Row],[Last Hatch Date (MM/DD/YYYY)]]-Table15[[#This Row],[Set Date (MM/DD/YYYY)]]</f>
        <v>0</v>
      </c>
    </row>
    <row r="13" spans="1:9" x14ac:dyDescent="0.25">
      <c r="G13" s="44" t="e">
        <f>Table15[[#This Row],['# Successful Hatches]]/Table15[[#This Row],[Total Eggs]]</f>
        <v>#DIV/0!</v>
      </c>
      <c r="H13" s="11">
        <f>Table15[[#This Row],[First Hatch Date (MM/DD/YYYY)]]-Table15[[#This Row],[Set Date (MM/DD/YYYY)]]</f>
        <v>0</v>
      </c>
      <c r="I13" s="11">
        <f>Table15[[#This Row],[Last Hatch Date (MM/DD/YYYY)]]-Table15[[#This Row],[Set Date (MM/DD/YYYY)]]</f>
        <v>0</v>
      </c>
    </row>
    <row r="14" spans="1:9" x14ac:dyDescent="0.25">
      <c r="G14" s="44" t="e">
        <f>Table15[[#This Row],['# Successful Hatches]]/Table15[[#This Row],[Total Eggs]]</f>
        <v>#DIV/0!</v>
      </c>
      <c r="H14" s="11">
        <f>Table15[[#This Row],[First Hatch Date (MM/DD/YYYY)]]-Table15[[#This Row],[Set Date (MM/DD/YYYY)]]</f>
        <v>0</v>
      </c>
      <c r="I14" s="11">
        <f>Table15[[#This Row],[Last Hatch Date (MM/DD/YYYY)]]-Table15[[#This Row],[Set Date (MM/DD/YYYY)]]</f>
        <v>0</v>
      </c>
    </row>
    <row r="15" spans="1:9" x14ac:dyDescent="0.25">
      <c r="G15" s="44" t="e">
        <f>Table15[[#This Row],['# Successful Hatches]]/Table15[[#This Row],[Total Eggs]]</f>
        <v>#DIV/0!</v>
      </c>
      <c r="H15" s="11">
        <f>Table15[[#This Row],[First Hatch Date (MM/DD/YYYY)]]-Table15[[#This Row],[Set Date (MM/DD/YYYY)]]</f>
        <v>0</v>
      </c>
      <c r="I15" s="11">
        <f>Table15[[#This Row],[Last Hatch Date (MM/DD/YYYY)]]-Table15[[#This Row],[Set Date (MM/DD/YYYY)]]</f>
        <v>0</v>
      </c>
    </row>
    <row r="16" spans="1:9" x14ac:dyDescent="0.25">
      <c r="G16" s="44" t="e">
        <f>Table15[[#This Row],['# Successful Hatches]]/Table15[[#This Row],[Total Eggs]]</f>
        <v>#DIV/0!</v>
      </c>
      <c r="H16" s="11">
        <f>Table15[[#This Row],[First Hatch Date (MM/DD/YYYY)]]-Table15[[#This Row],[Set Date (MM/DD/YYYY)]]</f>
        <v>0</v>
      </c>
      <c r="I16" s="11">
        <f>Table15[[#This Row],[Last Hatch Date (MM/DD/YYYY)]]-Table15[[#This Row],[Set Date (MM/DD/YYYY)]]</f>
        <v>0</v>
      </c>
    </row>
    <row r="17" spans="7:9" x14ac:dyDescent="0.25">
      <c r="G17" s="44" t="e">
        <f>Table15[[#This Row],['# Successful Hatches]]/Table15[[#This Row],[Total Eggs]]</f>
        <v>#DIV/0!</v>
      </c>
      <c r="H17" s="11">
        <f>Table15[[#This Row],[First Hatch Date (MM/DD/YYYY)]]-Table15[[#This Row],[Set Date (MM/DD/YYYY)]]</f>
        <v>0</v>
      </c>
      <c r="I17" s="11">
        <f>Table15[[#This Row],[Last Hatch Date (MM/DD/YYYY)]]-Table15[[#This Row],[Set Date (MM/DD/YYYY)]]</f>
        <v>0</v>
      </c>
    </row>
    <row r="18" spans="7:9" x14ac:dyDescent="0.25">
      <c r="G18" s="44" t="e">
        <f>Table15[[#This Row],['# Successful Hatches]]/Table15[[#This Row],[Total Eggs]]</f>
        <v>#DIV/0!</v>
      </c>
      <c r="H18" s="11">
        <f>Table15[[#This Row],[First Hatch Date (MM/DD/YYYY)]]-Table15[[#This Row],[Set Date (MM/DD/YYYY)]]</f>
        <v>0</v>
      </c>
      <c r="I18" s="11">
        <f>Table15[[#This Row],[Last Hatch Date (MM/DD/YYYY)]]-Table15[[#This Row],[Set Date (MM/DD/YYYY)]]</f>
        <v>0</v>
      </c>
    </row>
    <row r="19" spans="7:9" x14ac:dyDescent="0.25">
      <c r="G19" s="44" t="e">
        <f>Table15[[#This Row],['# Successful Hatches]]/Table15[[#This Row],[Total Eggs]]</f>
        <v>#DIV/0!</v>
      </c>
      <c r="H19" s="11">
        <f>Table15[[#This Row],[First Hatch Date (MM/DD/YYYY)]]-Table15[[#This Row],[Set Date (MM/DD/YYYY)]]</f>
        <v>0</v>
      </c>
      <c r="I19" s="11">
        <f>Table15[[#This Row],[Last Hatch Date (MM/DD/YYYY)]]-Table15[[#This Row],[Set Date (MM/DD/YYYY)]]</f>
        <v>0</v>
      </c>
    </row>
    <row r="20" spans="7:9" x14ac:dyDescent="0.25">
      <c r="G20" s="44" t="e">
        <f>Table15[[#This Row],['# Successful Hatches]]/Table15[[#This Row],[Total Eggs]]</f>
        <v>#DIV/0!</v>
      </c>
      <c r="H20" s="11">
        <f>Table15[[#This Row],[First Hatch Date (MM/DD/YYYY)]]-Table15[[#This Row],[Set Date (MM/DD/YYYY)]]</f>
        <v>0</v>
      </c>
      <c r="I20" s="11">
        <f>Table15[[#This Row],[Last Hatch Date (MM/DD/YYYY)]]-Table15[[#This Row],[Set Date (MM/DD/YYYY)]]</f>
        <v>0</v>
      </c>
    </row>
    <row r="21" spans="7:9" x14ac:dyDescent="0.25">
      <c r="G21" s="44" t="e">
        <f>Table15[[#This Row],['# Successful Hatches]]/Table15[[#This Row],[Total Eggs]]</f>
        <v>#DIV/0!</v>
      </c>
      <c r="H21" s="11">
        <f>Table15[[#This Row],[First Hatch Date (MM/DD/YYYY)]]-Table15[[#This Row],[Set Date (MM/DD/YYYY)]]</f>
        <v>0</v>
      </c>
      <c r="I21" s="11">
        <f>Table15[[#This Row],[Last Hatch Date (MM/DD/YYYY)]]-Table15[[#This Row],[Set Date (MM/DD/YYYY)]]</f>
        <v>0</v>
      </c>
    </row>
    <row r="22" spans="7:9" x14ac:dyDescent="0.25">
      <c r="G22" s="44" t="e">
        <f>Table15[[#This Row],['# Successful Hatches]]/Table15[[#This Row],[Total Eggs]]</f>
        <v>#DIV/0!</v>
      </c>
      <c r="H22" s="11">
        <f>Table15[[#This Row],[First Hatch Date (MM/DD/YYYY)]]-Table15[[#This Row],[Set Date (MM/DD/YYYY)]]</f>
        <v>0</v>
      </c>
      <c r="I22" s="11">
        <f>Table15[[#This Row],[Last Hatch Date (MM/DD/YYYY)]]-Table15[[#This Row],[Set Date (MM/DD/YYYY)]]</f>
        <v>0</v>
      </c>
    </row>
    <row r="23" spans="7:9" x14ac:dyDescent="0.25">
      <c r="G23" s="44" t="e">
        <f>Table15[[#This Row],['# Successful Hatches]]/Table15[[#This Row],[Total Eggs]]</f>
        <v>#DIV/0!</v>
      </c>
      <c r="H23" s="11">
        <f>Table15[[#This Row],[First Hatch Date (MM/DD/YYYY)]]-Table15[[#This Row],[Set Date (MM/DD/YYYY)]]</f>
        <v>0</v>
      </c>
      <c r="I23" s="11">
        <f>Table15[[#This Row],[Last Hatch Date (MM/DD/YYYY)]]-Table15[[#This Row],[Set Date (MM/DD/YYYY)]]</f>
        <v>0</v>
      </c>
    </row>
    <row r="24" spans="7:9" x14ac:dyDescent="0.25">
      <c r="G24" s="44" t="e">
        <f>Table15[[#This Row],['# Successful Hatches]]/Table15[[#This Row],[Total Eggs]]</f>
        <v>#DIV/0!</v>
      </c>
      <c r="H24" s="11">
        <f>Table15[[#This Row],[First Hatch Date (MM/DD/YYYY)]]-Table15[[#This Row],[Set Date (MM/DD/YYYY)]]</f>
        <v>0</v>
      </c>
      <c r="I24" s="11">
        <f>Table15[[#This Row],[Last Hatch Date (MM/DD/YYYY)]]-Table15[[#This Row],[Set Date (MM/DD/YYYY)]]</f>
        <v>0</v>
      </c>
    </row>
    <row r="25" spans="7:9" x14ac:dyDescent="0.25">
      <c r="G25" s="44" t="e">
        <f>Table15[[#This Row],['# Successful Hatches]]/Table15[[#This Row],[Total Eggs]]</f>
        <v>#DIV/0!</v>
      </c>
      <c r="H25" s="11">
        <f>Table15[[#This Row],[First Hatch Date (MM/DD/YYYY)]]-Table15[[#This Row],[Set Date (MM/DD/YYYY)]]</f>
        <v>0</v>
      </c>
      <c r="I25" s="11">
        <f>Table15[[#This Row],[Last Hatch Date (MM/DD/YYYY)]]-Table15[[#This Row],[Set Date (MM/DD/YYYY)]]</f>
        <v>0</v>
      </c>
    </row>
    <row r="26" spans="7:9" x14ac:dyDescent="0.25">
      <c r="G26" s="44" t="e">
        <f>Table15[[#This Row],['# Successful Hatches]]/Table15[[#This Row],[Total Eggs]]</f>
        <v>#DIV/0!</v>
      </c>
      <c r="H26" s="11">
        <f>Table15[[#This Row],[First Hatch Date (MM/DD/YYYY)]]-Table15[[#This Row],[Set Date (MM/DD/YYYY)]]</f>
        <v>0</v>
      </c>
      <c r="I26" s="11">
        <f>Table15[[#This Row],[Last Hatch Date (MM/DD/YYYY)]]-Table15[[#This Row],[Set Date (MM/DD/YYYY)]]</f>
        <v>0</v>
      </c>
    </row>
    <row r="27" spans="7:9" x14ac:dyDescent="0.25">
      <c r="G27" s="44" t="e">
        <f>Table15[[#This Row],['# Successful Hatches]]/Table15[[#This Row],[Total Eggs]]</f>
        <v>#DIV/0!</v>
      </c>
      <c r="H27" s="11">
        <f>Table15[[#This Row],[First Hatch Date (MM/DD/YYYY)]]-Table15[[#This Row],[Set Date (MM/DD/YYYY)]]</f>
        <v>0</v>
      </c>
      <c r="I27" s="11">
        <f>Table15[[#This Row],[Last Hatch Date (MM/DD/YYYY)]]-Table15[[#This Row],[Set Date (MM/DD/YYYY)]]</f>
        <v>0</v>
      </c>
    </row>
    <row r="28" spans="7:9" x14ac:dyDescent="0.25">
      <c r="G28" s="44" t="e">
        <f>Table15[[#This Row],['# Successful Hatches]]/Table15[[#This Row],[Total Eggs]]</f>
        <v>#DIV/0!</v>
      </c>
      <c r="H28" s="11">
        <f>Table15[[#This Row],[First Hatch Date (MM/DD/YYYY)]]-Table15[[#This Row],[Set Date (MM/DD/YYYY)]]</f>
        <v>0</v>
      </c>
      <c r="I28" s="11">
        <f>Table15[[#This Row],[Last Hatch Date (MM/DD/YYYY)]]-Table15[[#This Row],[Set Date (MM/DD/YYYY)]]</f>
        <v>0</v>
      </c>
    </row>
    <row r="29" spans="7:9" x14ac:dyDescent="0.25">
      <c r="G29" s="44" t="e">
        <f>Table15[[#This Row],['# Successful Hatches]]/Table15[[#This Row],[Total Eggs]]</f>
        <v>#DIV/0!</v>
      </c>
      <c r="H29" s="11">
        <f>Table15[[#This Row],[First Hatch Date (MM/DD/YYYY)]]-Table15[[#This Row],[Set Date (MM/DD/YYYY)]]</f>
        <v>0</v>
      </c>
      <c r="I29" s="11">
        <f>Table15[[#This Row],[Last Hatch Date (MM/DD/YYYY)]]-Table15[[#This Row],[Set Date (MM/DD/YYYY)]]</f>
        <v>0</v>
      </c>
    </row>
    <row r="30" spans="7:9" x14ac:dyDescent="0.25">
      <c r="G30" s="44" t="e">
        <f>Table15[[#This Row],['# Successful Hatches]]/Table15[[#This Row],[Total Eggs]]</f>
        <v>#DIV/0!</v>
      </c>
      <c r="H30" s="11">
        <f>Table15[[#This Row],[First Hatch Date (MM/DD/YYYY)]]-Table15[[#This Row],[Set Date (MM/DD/YYYY)]]</f>
        <v>0</v>
      </c>
      <c r="I30" s="11">
        <f>Table15[[#This Row],[Last Hatch Date (MM/DD/YYYY)]]-Table15[[#This Row],[Set Date (MM/DD/YYYY)]]</f>
        <v>0</v>
      </c>
    </row>
    <row r="31" spans="7:9" x14ac:dyDescent="0.25">
      <c r="G31" s="44" t="e">
        <f>Table15[[#This Row],['# Successful Hatches]]/Table15[[#This Row],[Total Eggs]]</f>
        <v>#DIV/0!</v>
      </c>
      <c r="H31" s="11">
        <f>Table15[[#This Row],[First Hatch Date (MM/DD/YYYY)]]-Table15[[#This Row],[Set Date (MM/DD/YYYY)]]</f>
        <v>0</v>
      </c>
      <c r="I31" s="11">
        <f>Table15[[#This Row],[Last Hatch Date (MM/DD/YYYY)]]-Table15[[#This Row],[Set Date (MM/DD/YYYY)]]</f>
        <v>0</v>
      </c>
    </row>
    <row r="32" spans="7:9" x14ac:dyDescent="0.25">
      <c r="G32" s="44" t="e">
        <f>Table15[[#This Row],['# Successful Hatches]]/Table15[[#This Row],[Total Eggs]]</f>
        <v>#DIV/0!</v>
      </c>
      <c r="H32" s="11">
        <f>Table15[[#This Row],[First Hatch Date (MM/DD/YYYY)]]-Table15[[#This Row],[Set Date (MM/DD/YYYY)]]</f>
        <v>0</v>
      </c>
      <c r="I32" s="11">
        <f>Table15[[#This Row],[Last Hatch Date (MM/DD/YYYY)]]-Table15[[#This Row],[Set Date (MM/DD/YYYY)]]</f>
        <v>0</v>
      </c>
    </row>
    <row r="33" spans="7:9" x14ac:dyDescent="0.25">
      <c r="G33" s="44" t="e">
        <f>Table15[[#This Row],['# Successful Hatches]]/Table15[[#This Row],[Total Eggs]]</f>
        <v>#DIV/0!</v>
      </c>
      <c r="H33" s="11">
        <f>Table15[[#This Row],[First Hatch Date (MM/DD/YYYY)]]-Table15[[#This Row],[Set Date (MM/DD/YYYY)]]</f>
        <v>0</v>
      </c>
      <c r="I33" s="11">
        <f>Table15[[#This Row],[Last Hatch Date (MM/DD/YYYY)]]-Table15[[#This Row],[Set Date (MM/DD/YYYY)]]</f>
        <v>0</v>
      </c>
    </row>
    <row r="34" spans="7:9" x14ac:dyDescent="0.25">
      <c r="G34" s="44" t="e">
        <f>Table15[[#This Row],['# Successful Hatches]]/Table15[[#This Row],[Total Eggs]]</f>
        <v>#DIV/0!</v>
      </c>
      <c r="H34" s="11">
        <f>Table15[[#This Row],[First Hatch Date (MM/DD/YYYY)]]-Table15[[#This Row],[Set Date (MM/DD/YYYY)]]</f>
        <v>0</v>
      </c>
      <c r="I34" s="11">
        <f>Table15[[#This Row],[Last Hatch Date (MM/DD/YYYY)]]-Table15[[#This Row],[Set Date (MM/DD/YYYY)]]</f>
        <v>0</v>
      </c>
    </row>
    <row r="35" spans="7:9" x14ac:dyDescent="0.25">
      <c r="G35" s="44" t="e">
        <f>Table15[[#This Row],['# Successful Hatches]]/Table15[[#This Row],[Total Eggs]]</f>
        <v>#DIV/0!</v>
      </c>
      <c r="H35" s="11">
        <f>Table15[[#This Row],[First Hatch Date (MM/DD/YYYY)]]-Table15[[#This Row],[Set Date (MM/DD/YYYY)]]</f>
        <v>0</v>
      </c>
      <c r="I35" s="11">
        <f>Table15[[#This Row],[Last Hatch Date (MM/DD/YYYY)]]-Table15[[#This Row],[Set Date (MM/DD/YYYY)]]</f>
        <v>0</v>
      </c>
    </row>
    <row r="36" spans="7:9" x14ac:dyDescent="0.25">
      <c r="G36" s="44" t="e">
        <f>Table15[[#This Row],['# Successful Hatches]]/Table15[[#This Row],[Total Eggs]]</f>
        <v>#DIV/0!</v>
      </c>
      <c r="H36" s="11">
        <f>Table15[[#This Row],[First Hatch Date (MM/DD/YYYY)]]-Table15[[#This Row],[Set Date (MM/DD/YYYY)]]</f>
        <v>0</v>
      </c>
      <c r="I36" s="11">
        <f>Table15[[#This Row],[Last Hatch Date (MM/DD/YYYY)]]-Table15[[#This Row],[Set Date (MM/DD/YYYY)]]</f>
        <v>0</v>
      </c>
    </row>
    <row r="37" spans="7:9" x14ac:dyDescent="0.25">
      <c r="G37" s="44" t="e">
        <f>Table15[[#This Row],['# Successful Hatches]]/Table15[[#This Row],[Total Eggs]]</f>
        <v>#DIV/0!</v>
      </c>
      <c r="H37" s="11">
        <f>Table15[[#This Row],[First Hatch Date (MM/DD/YYYY)]]-Table15[[#This Row],[Set Date (MM/DD/YYYY)]]</f>
        <v>0</v>
      </c>
      <c r="I37" s="11">
        <f>Table15[[#This Row],[Last Hatch Date (MM/DD/YYYY)]]-Table15[[#This Row],[Set Date (MM/DD/YYYY)]]</f>
        <v>0</v>
      </c>
    </row>
    <row r="38" spans="7:9" x14ac:dyDescent="0.25">
      <c r="G38" s="44" t="e">
        <f>Table15[[#This Row],['# Successful Hatches]]/Table15[[#This Row],[Total Eggs]]</f>
        <v>#DIV/0!</v>
      </c>
      <c r="H38" s="11">
        <f>Table15[[#This Row],[First Hatch Date (MM/DD/YYYY)]]-Table15[[#This Row],[Set Date (MM/DD/YYYY)]]</f>
        <v>0</v>
      </c>
      <c r="I38" s="11">
        <f>Table15[[#This Row],[Last Hatch Date (MM/DD/YYYY)]]-Table15[[#This Row],[Set Date (MM/DD/YYYY)]]</f>
        <v>0</v>
      </c>
    </row>
    <row r="39" spans="7:9" x14ac:dyDescent="0.25">
      <c r="G39" s="44" t="e">
        <f>Table15[[#This Row],['# Successful Hatches]]/Table15[[#This Row],[Total Eggs]]</f>
        <v>#DIV/0!</v>
      </c>
      <c r="H39" s="11">
        <f>Table15[[#This Row],[First Hatch Date (MM/DD/YYYY)]]-Table15[[#This Row],[Set Date (MM/DD/YYYY)]]</f>
        <v>0</v>
      </c>
      <c r="I39" s="11">
        <f>Table15[[#This Row],[Last Hatch Date (MM/DD/YYYY)]]-Table15[[#This Row],[Set Date (MM/DD/YYYY)]]</f>
        <v>0</v>
      </c>
    </row>
    <row r="40" spans="7:9" x14ac:dyDescent="0.25">
      <c r="G40" s="44" t="e">
        <f>Table15[[#This Row],['# Successful Hatches]]/Table15[[#This Row],[Total Eggs]]</f>
        <v>#DIV/0!</v>
      </c>
      <c r="H40" s="11">
        <f>Table15[[#This Row],[First Hatch Date (MM/DD/YYYY)]]-Table15[[#This Row],[Set Date (MM/DD/YYYY)]]</f>
        <v>0</v>
      </c>
      <c r="I40" s="11">
        <f>Table15[[#This Row],[Last Hatch Date (MM/DD/YYYY)]]-Table15[[#This Row],[Set Date (MM/DD/YYYY)]]</f>
        <v>0</v>
      </c>
    </row>
    <row r="41" spans="7:9" x14ac:dyDescent="0.25">
      <c r="G41" s="44" t="e">
        <f>Table15[[#This Row],['# Successful Hatches]]/Table15[[#This Row],[Total Eggs]]</f>
        <v>#DIV/0!</v>
      </c>
      <c r="H41" s="11">
        <f>Table15[[#This Row],[First Hatch Date (MM/DD/YYYY)]]-Table15[[#This Row],[Set Date (MM/DD/YYYY)]]</f>
        <v>0</v>
      </c>
      <c r="I41" s="11">
        <f>Table15[[#This Row],[Last Hatch Date (MM/DD/YYYY)]]-Table15[[#This Row],[Set Date (MM/DD/YYYY)]]</f>
        <v>0</v>
      </c>
    </row>
    <row r="42" spans="7:9" x14ac:dyDescent="0.25">
      <c r="G42" s="44" t="e">
        <f>Table15[[#This Row],['# Successful Hatches]]/Table15[[#This Row],[Total Eggs]]</f>
        <v>#DIV/0!</v>
      </c>
      <c r="H42" s="11">
        <f>Table15[[#This Row],[First Hatch Date (MM/DD/YYYY)]]-Table15[[#This Row],[Set Date (MM/DD/YYYY)]]</f>
        <v>0</v>
      </c>
      <c r="I42" s="11">
        <f>Table15[[#This Row],[Last Hatch Date (MM/DD/YYYY)]]-Table15[[#This Row],[Set Date (MM/DD/YYYY)]]</f>
        <v>0</v>
      </c>
    </row>
    <row r="43" spans="7:9" x14ac:dyDescent="0.25">
      <c r="G43" s="44" t="e">
        <f>Table15[[#This Row],['# Successful Hatches]]/Table15[[#This Row],[Total Eggs]]</f>
        <v>#DIV/0!</v>
      </c>
      <c r="H43" s="11">
        <f>Table15[[#This Row],[First Hatch Date (MM/DD/YYYY)]]-Table15[[#This Row],[Set Date (MM/DD/YYYY)]]</f>
        <v>0</v>
      </c>
      <c r="I43" s="11">
        <f>Table15[[#This Row],[Last Hatch Date (MM/DD/YYYY)]]-Table15[[#This Row],[Set Date (MM/DD/YYYY)]]</f>
        <v>0</v>
      </c>
    </row>
    <row r="44" spans="7:9" x14ac:dyDescent="0.25">
      <c r="G44" s="44" t="e">
        <f>Table15[[#This Row],['# Successful Hatches]]/Table15[[#This Row],[Total Eggs]]</f>
        <v>#DIV/0!</v>
      </c>
      <c r="H44" s="11">
        <f>Table15[[#This Row],[First Hatch Date (MM/DD/YYYY)]]-Table15[[#This Row],[Set Date (MM/DD/YYYY)]]</f>
        <v>0</v>
      </c>
      <c r="I44" s="11">
        <f>Table15[[#This Row],[Last Hatch Date (MM/DD/YYYY)]]-Table15[[#This Row],[Set Date (MM/DD/YYYY)]]</f>
        <v>0</v>
      </c>
    </row>
    <row r="45" spans="7:9" x14ac:dyDescent="0.25">
      <c r="G45" s="44" t="e">
        <f>Table15[[#This Row],['# Successful Hatches]]/Table15[[#This Row],[Total Eggs]]</f>
        <v>#DIV/0!</v>
      </c>
      <c r="H45" s="11">
        <f>Table15[[#This Row],[First Hatch Date (MM/DD/YYYY)]]-Table15[[#This Row],[Set Date (MM/DD/YYYY)]]</f>
        <v>0</v>
      </c>
      <c r="I45" s="11">
        <f>Table15[[#This Row],[Last Hatch Date (MM/DD/YYYY)]]-Table15[[#This Row],[Set Date (MM/DD/YYYY)]]</f>
        <v>0</v>
      </c>
    </row>
    <row r="46" spans="7:9" x14ac:dyDescent="0.25">
      <c r="G46" s="44" t="e">
        <f>Table15[[#This Row],['# Successful Hatches]]/Table15[[#This Row],[Total Eggs]]</f>
        <v>#DIV/0!</v>
      </c>
      <c r="H46" s="11">
        <f>Table15[[#This Row],[First Hatch Date (MM/DD/YYYY)]]-Table15[[#This Row],[Set Date (MM/DD/YYYY)]]</f>
        <v>0</v>
      </c>
      <c r="I46" s="11">
        <f>Table15[[#This Row],[Last Hatch Date (MM/DD/YYYY)]]-Table15[[#This Row],[Set Date (MM/DD/YYYY)]]</f>
        <v>0</v>
      </c>
    </row>
    <row r="47" spans="7:9" x14ac:dyDescent="0.25">
      <c r="G47" s="44" t="e">
        <f>Table15[[#This Row],['# Successful Hatches]]/Table15[[#This Row],[Total Eggs]]</f>
        <v>#DIV/0!</v>
      </c>
      <c r="H47" s="11">
        <f>Table15[[#This Row],[First Hatch Date (MM/DD/YYYY)]]-Table15[[#This Row],[Set Date (MM/DD/YYYY)]]</f>
        <v>0</v>
      </c>
      <c r="I47" s="11">
        <f>Table15[[#This Row],[Last Hatch Date (MM/DD/YYYY)]]-Table15[[#This Row],[Set Date (MM/DD/YYYY)]]</f>
        <v>0</v>
      </c>
    </row>
    <row r="48" spans="7:9" x14ac:dyDescent="0.25">
      <c r="G48" s="44" t="e">
        <f>Table15[[#This Row],['# Successful Hatches]]/Table15[[#This Row],[Total Eggs]]</f>
        <v>#DIV/0!</v>
      </c>
      <c r="H48" s="11">
        <f>Table15[[#This Row],[First Hatch Date (MM/DD/YYYY)]]-Table15[[#This Row],[Set Date (MM/DD/YYYY)]]</f>
        <v>0</v>
      </c>
      <c r="I48" s="11">
        <f>Table15[[#This Row],[Last Hatch Date (MM/DD/YYYY)]]-Table15[[#This Row],[Set Date (MM/DD/YYYY)]]</f>
        <v>0</v>
      </c>
    </row>
    <row r="49" spans="7:9" x14ac:dyDescent="0.25">
      <c r="G49" s="44" t="e">
        <f>Table15[[#This Row],['# Successful Hatches]]/Table15[[#This Row],[Total Eggs]]</f>
        <v>#DIV/0!</v>
      </c>
      <c r="H49" s="11">
        <f>Table15[[#This Row],[First Hatch Date (MM/DD/YYYY)]]-Table15[[#This Row],[Set Date (MM/DD/YYYY)]]</f>
        <v>0</v>
      </c>
      <c r="I49" s="11">
        <f>Table15[[#This Row],[Last Hatch Date (MM/DD/YYYY)]]-Table15[[#This Row],[Set Date (MM/DD/YYYY)]]</f>
        <v>0</v>
      </c>
    </row>
    <row r="50" spans="7:9" x14ac:dyDescent="0.25">
      <c r="G50" s="44" t="e">
        <f>Table15[[#This Row],['# Successful Hatches]]/Table15[[#This Row],[Total Eggs]]</f>
        <v>#DIV/0!</v>
      </c>
      <c r="H50" s="11">
        <f>Table15[[#This Row],[First Hatch Date (MM/DD/YYYY)]]-Table15[[#This Row],[Set Date (MM/DD/YYYY)]]</f>
        <v>0</v>
      </c>
      <c r="I50" s="11">
        <f>Table15[[#This Row],[Last Hatch Date (MM/DD/YYYY)]]-Table15[[#This Row],[Set Date (MM/DD/YYYY)]]</f>
        <v>0</v>
      </c>
    </row>
    <row r="51" spans="7:9" x14ac:dyDescent="0.25">
      <c r="G51" s="44" t="e">
        <f>Table15[[#This Row],['# Successful Hatches]]/Table15[[#This Row],[Total Eggs]]</f>
        <v>#DIV/0!</v>
      </c>
      <c r="H51" s="11">
        <f>Table15[[#This Row],[First Hatch Date (MM/DD/YYYY)]]-Table15[[#This Row],[Set Date (MM/DD/YYYY)]]</f>
        <v>0</v>
      </c>
      <c r="I51" s="11">
        <f>Table15[[#This Row],[Last Hatch Date (MM/DD/YYYY)]]-Table15[[#This Row],[Set Date (MM/DD/YYYY)]]</f>
        <v>0</v>
      </c>
    </row>
    <row r="52" spans="7:9" x14ac:dyDescent="0.25">
      <c r="G52" s="44" t="e">
        <f>Table15[[#This Row],['# Successful Hatches]]/Table15[[#This Row],[Total Eggs]]</f>
        <v>#DIV/0!</v>
      </c>
      <c r="H52" s="11">
        <f>Table15[[#This Row],[First Hatch Date (MM/DD/YYYY)]]-Table15[[#This Row],[Set Date (MM/DD/YYYY)]]</f>
        <v>0</v>
      </c>
      <c r="I52" s="11">
        <f>Table15[[#This Row],[Last Hatch Date (MM/DD/YYYY)]]-Table15[[#This Row],[Set Date (MM/DD/YYYY)]]</f>
        <v>0</v>
      </c>
    </row>
    <row r="53" spans="7:9" x14ac:dyDescent="0.25">
      <c r="G53" s="44" t="e">
        <f>Table15[[#This Row],['# Successful Hatches]]/Table15[[#This Row],[Total Eggs]]</f>
        <v>#DIV/0!</v>
      </c>
      <c r="H53" s="11">
        <f>Table15[[#This Row],[First Hatch Date (MM/DD/YYYY)]]-Table15[[#This Row],[Set Date (MM/DD/YYYY)]]</f>
        <v>0</v>
      </c>
      <c r="I53" s="11">
        <f>Table15[[#This Row],[Last Hatch Date (MM/DD/YYYY)]]-Table15[[#This Row],[Set Date (MM/DD/YYYY)]]</f>
        <v>0</v>
      </c>
    </row>
    <row r="54" spans="7:9" x14ac:dyDescent="0.25">
      <c r="G54" s="44" t="e">
        <f>Table15[[#This Row],['# Successful Hatches]]/Table15[[#This Row],[Total Eggs]]</f>
        <v>#DIV/0!</v>
      </c>
      <c r="H54" s="11">
        <f>Table15[[#This Row],[First Hatch Date (MM/DD/YYYY)]]-Table15[[#This Row],[Set Date (MM/DD/YYYY)]]</f>
        <v>0</v>
      </c>
      <c r="I54" s="11">
        <f>Table15[[#This Row],[Last Hatch Date (MM/DD/YYYY)]]-Table15[[#This Row],[Set Date (MM/DD/YYYY)]]</f>
        <v>0</v>
      </c>
    </row>
    <row r="55" spans="7:9" x14ac:dyDescent="0.25">
      <c r="G55" s="44" t="e">
        <f>Table15[[#This Row],['# Successful Hatches]]/Table15[[#This Row],[Total Eggs]]</f>
        <v>#DIV/0!</v>
      </c>
      <c r="H55" s="11">
        <f>Table15[[#This Row],[First Hatch Date (MM/DD/YYYY)]]-Table15[[#This Row],[Set Date (MM/DD/YYYY)]]</f>
        <v>0</v>
      </c>
      <c r="I55" s="11">
        <f>Table15[[#This Row],[Last Hatch Date (MM/DD/YYYY)]]-Table15[[#This Row],[Set Date (MM/DD/YYYY)]]</f>
        <v>0</v>
      </c>
    </row>
    <row r="56" spans="7:9" x14ac:dyDescent="0.25">
      <c r="G56" s="44" t="e">
        <f>Table15[[#This Row],['# Successful Hatches]]/Table15[[#This Row],[Total Eggs]]</f>
        <v>#DIV/0!</v>
      </c>
      <c r="H56" s="11">
        <f>Table15[[#This Row],[First Hatch Date (MM/DD/YYYY)]]-Table15[[#This Row],[Set Date (MM/DD/YYYY)]]</f>
        <v>0</v>
      </c>
      <c r="I56" s="11">
        <f>Table15[[#This Row],[Last Hatch Date (MM/DD/YYYY)]]-Table15[[#This Row],[Set Date (MM/DD/YYYY)]]</f>
        <v>0</v>
      </c>
    </row>
    <row r="57" spans="7:9" x14ac:dyDescent="0.25">
      <c r="G57" s="44" t="e">
        <f>Table15[[#This Row],['# Successful Hatches]]/Table15[[#This Row],[Total Eggs]]</f>
        <v>#DIV/0!</v>
      </c>
      <c r="H57" s="11">
        <f>Table15[[#This Row],[First Hatch Date (MM/DD/YYYY)]]-Table15[[#This Row],[Set Date (MM/DD/YYYY)]]</f>
        <v>0</v>
      </c>
      <c r="I57" s="11">
        <f>Table15[[#This Row],[Last Hatch Date (MM/DD/YYYY)]]-Table15[[#This Row],[Set Date (MM/DD/YYYY)]]</f>
        <v>0</v>
      </c>
    </row>
    <row r="58" spans="7:9" x14ac:dyDescent="0.25">
      <c r="G58" s="44" t="e">
        <f>Table15[[#This Row],['# Successful Hatches]]/Table15[[#This Row],[Total Eggs]]</f>
        <v>#DIV/0!</v>
      </c>
      <c r="H58" s="11">
        <f>Table15[[#This Row],[First Hatch Date (MM/DD/YYYY)]]-Table15[[#This Row],[Set Date (MM/DD/YYYY)]]</f>
        <v>0</v>
      </c>
      <c r="I58" s="11">
        <f>Table15[[#This Row],[Last Hatch Date (MM/DD/YYYY)]]-Table15[[#This Row],[Set Date (MM/DD/YYYY)]]</f>
        <v>0</v>
      </c>
    </row>
    <row r="59" spans="7:9" x14ac:dyDescent="0.25">
      <c r="G59" s="44" t="e">
        <f>Table15[[#This Row],['# Successful Hatches]]/Table15[[#This Row],[Total Eggs]]</f>
        <v>#DIV/0!</v>
      </c>
      <c r="H59" s="11">
        <f>Table15[[#This Row],[First Hatch Date (MM/DD/YYYY)]]-Table15[[#This Row],[Set Date (MM/DD/YYYY)]]</f>
        <v>0</v>
      </c>
      <c r="I59" s="11">
        <f>Table15[[#This Row],[Last Hatch Date (MM/DD/YYYY)]]-Table15[[#This Row],[Set Date (MM/DD/YYYY)]]</f>
        <v>0</v>
      </c>
    </row>
    <row r="60" spans="7:9" x14ac:dyDescent="0.25">
      <c r="G60" s="44" t="e">
        <f>Table15[[#This Row],['# Successful Hatches]]/Table15[[#This Row],[Total Eggs]]</f>
        <v>#DIV/0!</v>
      </c>
      <c r="H60" s="11">
        <f>Table15[[#This Row],[First Hatch Date (MM/DD/YYYY)]]-Table15[[#This Row],[Set Date (MM/DD/YYYY)]]</f>
        <v>0</v>
      </c>
      <c r="I60" s="11">
        <f>Table15[[#This Row],[Last Hatch Date (MM/DD/YYYY)]]-Table15[[#This Row],[Set Date (MM/DD/YYYY)]]</f>
        <v>0</v>
      </c>
    </row>
    <row r="61" spans="7:9" x14ac:dyDescent="0.25">
      <c r="G61" s="44" t="e">
        <f>Table15[[#This Row],['# Successful Hatches]]/Table15[[#This Row],[Total Eggs]]</f>
        <v>#DIV/0!</v>
      </c>
      <c r="H61" s="11">
        <f>Table15[[#This Row],[First Hatch Date (MM/DD/YYYY)]]-Table15[[#This Row],[Set Date (MM/DD/YYYY)]]</f>
        <v>0</v>
      </c>
      <c r="I61" s="11">
        <f>Table15[[#This Row],[Last Hatch Date (MM/DD/YYYY)]]-Table15[[#This Row],[Set Date (MM/DD/YYYY)]]</f>
        <v>0</v>
      </c>
    </row>
    <row r="62" spans="7:9" x14ac:dyDescent="0.25">
      <c r="G62" s="44" t="e">
        <f>Table15[[#This Row],['# Successful Hatches]]/Table15[[#This Row],[Total Eggs]]</f>
        <v>#DIV/0!</v>
      </c>
      <c r="H62" s="11">
        <f>Table15[[#This Row],[First Hatch Date (MM/DD/YYYY)]]-Table15[[#This Row],[Set Date (MM/DD/YYYY)]]</f>
        <v>0</v>
      </c>
      <c r="I62" s="11">
        <f>Table15[[#This Row],[Last Hatch Date (MM/DD/YYYY)]]-Table15[[#This Row],[Set Date (MM/DD/YYYY)]]</f>
        <v>0</v>
      </c>
    </row>
    <row r="63" spans="7:9" x14ac:dyDescent="0.25">
      <c r="G63" s="44" t="e">
        <f>Table15[[#This Row],['# Successful Hatches]]/Table15[[#This Row],[Total Eggs]]</f>
        <v>#DIV/0!</v>
      </c>
      <c r="H63" s="11">
        <f>Table15[[#This Row],[First Hatch Date (MM/DD/YYYY)]]-Table15[[#This Row],[Set Date (MM/DD/YYYY)]]</f>
        <v>0</v>
      </c>
      <c r="I63" s="11">
        <f>Table15[[#This Row],[Last Hatch Date (MM/DD/YYYY)]]-Table15[[#This Row],[Set Date (MM/DD/YYYY)]]</f>
        <v>0</v>
      </c>
    </row>
    <row r="64" spans="7:9" x14ac:dyDescent="0.25">
      <c r="G64" s="44" t="e">
        <f>Table15[[#This Row],['# Successful Hatches]]/Table15[[#This Row],[Total Eggs]]</f>
        <v>#DIV/0!</v>
      </c>
      <c r="H64" s="11">
        <f>Table15[[#This Row],[First Hatch Date (MM/DD/YYYY)]]-Table15[[#This Row],[Set Date (MM/DD/YYYY)]]</f>
        <v>0</v>
      </c>
      <c r="I64" s="11">
        <f>Table15[[#This Row],[Last Hatch Date (MM/DD/YYYY)]]-Table15[[#This Row],[Set Date (MM/DD/YYYY)]]</f>
        <v>0</v>
      </c>
    </row>
    <row r="65" spans="7:9" x14ac:dyDescent="0.25">
      <c r="G65" s="44" t="e">
        <f>Table15[[#This Row],['# Successful Hatches]]/Table15[[#This Row],[Total Eggs]]</f>
        <v>#DIV/0!</v>
      </c>
      <c r="H65" s="11">
        <f>Table15[[#This Row],[First Hatch Date (MM/DD/YYYY)]]-Table15[[#This Row],[Set Date (MM/DD/YYYY)]]</f>
        <v>0</v>
      </c>
      <c r="I65" s="11">
        <f>Table15[[#This Row],[Last Hatch Date (MM/DD/YYYY)]]-Table15[[#This Row],[Set Date (MM/DD/YYYY)]]</f>
        <v>0</v>
      </c>
    </row>
    <row r="66" spans="7:9" x14ac:dyDescent="0.25">
      <c r="G66" s="44" t="e">
        <f>Table15[[#This Row],['# Successful Hatches]]/Table15[[#This Row],[Total Eggs]]</f>
        <v>#DIV/0!</v>
      </c>
      <c r="H66" s="11">
        <f>Table15[[#This Row],[First Hatch Date (MM/DD/YYYY)]]-Table15[[#This Row],[Set Date (MM/DD/YYYY)]]</f>
        <v>0</v>
      </c>
      <c r="I66" s="11">
        <f>Table15[[#This Row],[Last Hatch Date (MM/DD/YYYY)]]-Table15[[#This Row],[Set Date (MM/DD/YYYY)]]</f>
        <v>0</v>
      </c>
    </row>
    <row r="67" spans="7:9" x14ac:dyDescent="0.25">
      <c r="G67" s="44" t="e">
        <f>Table15[[#This Row],['# Successful Hatches]]/Table15[[#This Row],[Total Eggs]]</f>
        <v>#DIV/0!</v>
      </c>
      <c r="H67" s="11">
        <f>Table15[[#This Row],[First Hatch Date (MM/DD/YYYY)]]-Table15[[#This Row],[Set Date (MM/DD/YYYY)]]</f>
        <v>0</v>
      </c>
      <c r="I67" s="11">
        <f>Table15[[#This Row],[Last Hatch Date (MM/DD/YYYY)]]-Table15[[#This Row],[Set Date (MM/DD/YYYY)]]</f>
        <v>0</v>
      </c>
    </row>
    <row r="68" spans="7:9" x14ac:dyDescent="0.25">
      <c r="G68" s="44" t="e">
        <f>Table15[[#This Row],['# Successful Hatches]]/Table15[[#This Row],[Total Eggs]]</f>
        <v>#DIV/0!</v>
      </c>
      <c r="H68" s="11">
        <f>Table15[[#This Row],[First Hatch Date (MM/DD/YYYY)]]-Table15[[#This Row],[Set Date (MM/DD/YYYY)]]</f>
        <v>0</v>
      </c>
      <c r="I68" s="11">
        <f>Table15[[#This Row],[Last Hatch Date (MM/DD/YYYY)]]-Table15[[#This Row],[Set Date (MM/DD/YYYY)]]</f>
        <v>0</v>
      </c>
    </row>
    <row r="69" spans="7:9" x14ac:dyDescent="0.25">
      <c r="G69" s="44" t="e">
        <f>Table15[[#This Row],['# Successful Hatches]]/Table15[[#This Row],[Total Eggs]]</f>
        <v>#DIV/0!</v>
      </c>
      <c r="H69" s="11">
        <f>Table15[[#This Row],[First Hatch Date (MM/DD/YYYY)]]-Table15[[#This Row],[Set Date (MM/DD/YYYY)]]</f>
        <v>0</v>
      </c>
      <c r="I69" s="11">
        <f>Table15[[#This Row],[Last Hatch Date (MM/DD/YYYY)]]-Table15[[#This Row],[Set Date (MM/DD/YYYY)]]</f>
        <v>0</v>
      </c>
    </row>
    <row r="70" spans="7:9" x14ac:dyDescent="0.25">
      <c r="G70" s="44" t="e">
        <f>Table15[[#This Row],['# Successful Hatches]]/Table15[[#This Row],[Total Eggs]]</f>
        <v>#DIV/0!</v>
      </c>
      <c r="H70" s="11">
        <f>Table15[[#This Row],[First Hatch Date (MM/DD/YYYY)]]-Table15[[#This Row],[Set Date (MM/DD/YYYY)]]</f>
        <v>0</v>
      </c>
      <c r="I70" s="11">
        <f>Table15[[#This Row],[Last Hatch Date (MM/DD/YYYY)]]-Table15[[#This Row],[Set Date (MM/DD/YYYY)]]</f>
        <v>0</v>
      </c>
    </row>
    <row r="71" spans="7:9" x14ac:dyDescent="0.25">
      <c r="G71" s="44" t="e">
        <f>Table15[[#This Row],['# Successful Hatches]]/Table15[[#This Row],[Total Eggs]]</f>
        <v>#DIV/0!</v>
      </c>
      <c r="H71" s="11">
        <f>Table15[[#This Row],[First Hatch Date (MM/DD/YYYY)]]-Table15[[#This Row],[Set Date (MM/DD/YYYY)]]</f>
        <v>0</v>
      </c>
      <c r="I71" s="11">
        <f>Table15[[#This Row],[Last Hatch Date (MM/DD/YYYY)]]-Table15[[#This Row],[Set Date (MM/DD/YYYY)]]</f>
        <v>0</v>
      </c>
    </row>
    <row r="72" spans="7:9" x14ac:dyDescent="0.25">
      <c r="G72" s="44" t="e">
        <f>Table15[[#This Row],['# Successful Hatches]]/Table15[[#This Row],[Total Eggs]]</f>
        <v>#DIV/0!</v>
      </c>
      <c r="H72" s="11">
        <f>Table15[[#This Row],[First Hatch Date (MM/DD/YYYY)]]-Table15[[#This Row],[Set Date (MM/DD/YYYY)]]</f>
        <v>0</v>
      </c>
      <c r="I72" s="11">
        <f>Table15[[#This Row],[Last Hatch Date (MM/DD/YYYY)]]-Table15[[#This Row],[Set Date (MM/DD/YYYY)]]</f>
        <v>0</v>
      </c>
    </row>
    <row r="73" spans="7:9" x14ac:dyDescent="0.25">
      <c r="G73" s="44" t="e">
        <f>Table15[[#This Row],['# Successful Hatches]]/Table15[[#This Row],[Total Eggs]]</f>
        <v>#DIV/0!</v>
      </c>
      <c r="H73" s="11">
        <f>Table15[[#This Row],[First Hatch Date (MM/DD/YYYY)]]-Table15[[#This Row],[Set Date (MM/DD/YYYY)]]</f>
        <v>0</v>
      </c>
      <c r="I73" s="11">
        <f>Table15[[#This Row],[Last Hatch Date (MM/DD/YYYY)]]-Table15[[#This Row],[Set Date (MM/DD/YYYY)]]</f>
        <v>0</v>
      </c>
    </row>
    <row r="74" spans="7:9" x14ac:dyDescent="0.25">
      <c r="G74" s="44" t="e">
        <f>Table15[[#This Row],['# Successful Hatches]]/Table15[[#This Row],[Total Eggs]]</f>
        <v>#DIV/0!</v>
      </c>
      <c r="H74" s="11">
        <f>Table15[[#This Row],[First Hatch Date (MM/DD/YYYY)]]-Table15[[#This Row],[Set Date (MM/DD/YYYY)]]</f>
        <v>0</v>
      </c>
      <c r="I74" s="11">
        <f>Table15[[#This Row],[Last Hatch Date (MM/DD/YYYY)]]-Table15[[#This Row],[Set Date (MM/DD/YYYY)]]</f>
        <v>0</v>
      </c>
    </row>
    <row r="75" spans="7:9" x14ac:dyDescent="0.25">
      <c r="G75" s="44" t="e">
        <f>Table15[[#This Row],['# Successful Hatches]]/Table15[[#This Row],[Total Eggs]]</f>
        <v>#DIV/0!</v>
      </c>
      <c r="H75" s="11">
        <f>Table15[[#This Row],[First Hatch Date (MM/DD/YYYY)]]-Table15[[#This Row],[Set Date (MM/DD/YYYY)]]</f>
        <v>0</v>
      </c>
      <c r="I75" s="11">
        <f>Table15[[#This Row],[Last Hatch Date (MM/DD/YYYY)]]-Table15[[#This Row],[Set Date (MM/DD/YYYY)]]</f>
        <v>0</v>
      </c>
    </row>
    <row r="76" spans="7:9" x14ac:dyDescent="0.25">
      <c r="G76" s="44" t="e">
        <f>Table15[[#This Row],['# Successful Hatches]]/Table15[[#This Row],[Total Eggs]]</f>
        <v>#DIV/0!</v>
      </c>
      <c r="H76" s="11">
        <f>Table15[[#This Row],[First Hatch Date (MM/DD/YYYY)]]-Table15[[#This Row],[Set Date (MM/DD/YYYY)]]</f>
        <v>0</v>
      </c>
      <c r="I76" s="11">
        <f>Table15[[#This Row],[Last Hatch Date (MM/DD/YYYY)]]-Table15[[#This Row],[Set Date (MM/DD/YYYY)]]</f>
        <v>0</v>
      </c>
    </row>
    <row r="77" spans="7:9" x14ac:dyDescent="0.25">
      <c r="G77" s="44" t="e">
        <f>Table15[[#This Row],['# Successful Hatches]]/Table15[[#This Row],[Total Eggs]]</f>
        <v>#DIV/0!</v>
      </c>
      <c r="H77" s="11">
        <f>Table15[[#This Row],[First Hatch Date (MM/DD/YYYY)]]-Table15[[#This Row],[Set Date (MM/DD/YYYY)]]</f>
        <v>0</v>
      </c>
      <c r="I77" s="11">
        <f>Table15[[#This Row],[Last Hatch Date (MM/DD/YYYY)]]-Table15[[#This Row],[Set Date (MM/DD/YYYY)]]</f>
        <v>0</v>
      </c>
    </row>
    <row r="78" spans="7:9" x14ac:dyDescent="0.25">
      <c r="G78" s="44" t="e">
        <f>Table15[[#This Row],['# Successful Hatches]]/Table15[[#This Row],[Total Eggs]]</f>
        <v>#DIV/0!</v>
      </c>
      <c r="H78" s="11">
        <f>Table15[[#This Row],[First Hatch Date (MM/DD/YYYY)]]-Table15[[#This Row],[Set Date (MM/DD/YYYY)]]</f>
        <v>0</v>
      </c>
      <c r="I78" s="11">
        <f>Table15[[#This Row],[Last Hatch Date (MM/DD/YYYY)]]-Table15[[#This Row],[Set Date (MM/DD/YYYY)]]</f>
        <v>0</v>
      </c>
    </row>
    <row r="79" spans="7:9" x14ac:dyDescent="0.25">
      <c r="G79" s="44" t="e">
        <f>Table15[[#This Row],['# Successful Hatches]]/Table15[[#This Row],[Total Eggs]]</f>
        <v>#DIV/0!</v>
      </c>
      <c r="H79" s="11">
        <f>Table15[[#This Row],[First Hatch Date (MM/DD/YYYY)]]-Table15[[#This Row],[Set Date (MM/DD/YYYY)]]</f>
        <v>0</v>
      </c>
      <c r="I79" s="11">
        <f>Table15[[#This Row],[Last Hatch Date (MM/DD/YYYY)]]-Table15[[#This Row],[Set Date (MM/DD/YYYY)]]</f>
        <v>0</v>
      </c>
    </row>
    <row r="80" spans="7:9" x14ac:dyDescent="0.25">
      <c r="G80" s="44" t="e">
        <f>Table15[[#This Row],['# Successful Hatches]]/Table15[[#This Row],[Total Eggs]]</f>
        <v>#DIV/0!</v>
      </c>
      <c r="H80" s="11">
        <f>Table15[[#This Row],[First Hatch Date (MM/DD/YYYY)]]-Table15[[#This Row],[Set Date (MM/DD/YYYY)]]</f>
        <v>0</v>
      </c>
      <c r="I80" s="11">
        <f>Table15[[#This Row],[Last Hatch Date (MM/DD/YYYY)]]-Table15[[#This Row],[Set Date (MM/DD/YYYY)]]</f>
        <v>0</v>
      </c>
    </row>
    <row r="81" spans="7:9" x14ac:dyDescent="0.25">
      <c r="G81" s="44" t="e">
        <f>Table15[[#This Row],['# Successful Hatches]]/Table15[[#This Row],[Total Eggs]]</f>
        <v>#DIV/0!</v>
      </c>
      <c r="H81" s="11">
        <f>Table15[[#This Row],[First Hatch Date (MM/DD/YYYY)]]-Table15[[#This Row],[Set Date (MM/DD/YYYY)]]</f>
        <v>0</v>
      </c>
      <c r="I81" s="11">
        <f>Table15[[#This Row],[Last Hatch Date (MM/DD/YYYY)]]-Table15[[#This Row],[Set Date (MM/DD/YYYY)]]</f>
        <v>0</v>
      </c>
    </row>
    <row r="82" spans="7:9" x14ac:dyDescent="0.25">
      <c r="G82" s="44" t="e">
        <f>Table15[[#This Row],['# Successful Hatches]]/Table15[[#This Row],[Total Eggs]]</f>
        <v>#DIV/0!</v>
      </c>
      <c r="H82" s="11">
        <f>Table15[[#This Row],[First Hatch Date (MM/DD/YYYY)]]-Table15[[#This Row],[Set Date (MM/DD/YYYY)]]</f>
        <v>0</v>
      </c>
      <c r="I82" s="11">
        <f>Table15[[#This Row],[Last Hatch Date (MM/DD/YYYY)]]-Table15[[#This Row],[Set Date (MM/DD/YYYY)]]</f>
        <v>0</v>
      </c>
    </row>
    <row r="83" spans="7:9" x14ac:dyDescent="0.25">
      <c r="G83" s="44" t="e">
        <f>Table15[[#This Row],['# Successful Hatches]]/Table15[[#This Row],[Total Eggs]]</f>
        <v>#DIV/0!</v>
      </c>
      <c r="H83" s="11">
        <f>Table15[[#This Row],[First Hatch Date (MM/DD/YYYY)]]-Table15[[#This Row],[Set Date (MM/DD/YYYY)]]</f>
        <v>0</v>
      </c>
      <c r="I83" s="11">
        <f>Table15[[#This Row],[Last Hatch Date (MM/DD/YYYY)]]-Table15[[#This Row],[Set Date (MM/DD/YYYY)]]</f>
        <v>0</v>
      </c>
    </row>
    <row r="84" spans="7:9" x14ac:dyDescent="0.25">
      <c r="G84" s="44" t="e">
        <f>Table15[[#This Row],['# Successful Hatches]]/Table15[[#This Row],[Total Eggs]]</f>
        <v>#DIV/0!</v>
      </c>
      <c r="H84" s="11">
        <f>Table15[[#This Row],[First Hatch Date (MM/DD/YYYY)]]-Table15[[#This Row],[Set Date (MM/DD/YYYY)]]</f>
        <v>0</v>
      </c>
      <c r="I84" s="11">
        <f>Table15[[#This Row],[Last Hatch Date (MM/DD/YYYY)]]-Table15[[#This Row],[Set Date (MM/DD/YYYY)]]</f>
        <v>0</v>
      </c>
    </row>
    <row r="85" spans="7:9" x14ac:dyDescent="0.25">
      <c r="G85" s="44" t="e">
        <f>Table15[[#This Row],['# Successful Hatches]]/Table15[[#This Row],[Total Eggs]]</f>
        <v>#DIV/0!</v>
      </c>
      <c r="H85" s="11">
        <f>Table15[[#This Row],[First Hatch Date (MM/DD/YYYY)]]-Table15[[#This Row],[Set Date (MM/DD/YYYY)]]</f>
        <v>0</v>
      </c>
      <c r="I85" s="11">
        <f>Table15[[#This Row],[Last Hatch Date (MM/DD/YYYY)]]-Table15[[#This Row],[Set Date (MM/DD/YYYY)]]</f>
        <v>0</v>
      </c>
    </row>
    <row r="86" spans="7:9" x14ac:dyDescent="0.25">
      <c r="G86" s="44" t="e">
        <f>Table15[[#This Row],['# Successful Hatches]]/Table15[[#This Row],[Total Eggs]]</f>
        <v>#DIV/0!</v>
      </c>
      <c r="H86" s="11">
        <f>Table15[[#This Row],[First Hatch Date (MM/DD/YYYY)]]-Table15[[#This Row],[Set Date (MM/DD/YYYY)]]</f>
        <v>0</v>
      </c>
      <c r="I86" s="11">
        <f>Table15[[#This Row],[Last Hatch Date (MM/DD/YYYY)]]-Table15[[#This Row],[Set Date (MM/DD/YYYY)]]</f>
        <v>0</v>
      </c>
    </row>
    <row r="87" spans="7:9" x14ac:dyDescent="0.25">
      <c r="G87" s="44" t="e">
        <f>Table15[[#This Row],['# Successful Hatches]]/Table15[[#This Row],[Total Eggs]]</f>
        <v>#DIV/0!</v>
      </c>
      <c r="H87" s="11">
        <f>Table15[[#This Row],[First Hatch Date (MM/DD/YYYY)]]-Table15[[#This Row],[Set Date (MM/DD/YYYY)]]</f>
        <v>0</v>
      </c>
      <c r="I87" s="11">
        <f>Table15[[#This Row],[Last Hatch Date (MM/DD/YYYY)]]-Table15[[#This Row],[Set Date (MM/DD/YYYY)]]</f>
        <v>0</v>
      </c>
    </row>
    <row r="88" spans="7:9" x14ac:dyDescent="0.25">
      <c r="G88" s="44" t="e">
        <f>Table15[[#This Row],['# Successful Hatches]]/Table15[[#This Row],[Total Eggs]]</f>
        <v>#DIV/0!</v>
      </c>
      <c r="H88" s="11">
        <f>Table15[[#This Row],[First Hatch Date (MM/DD/YYYY)]]-Table15[[#This Row],[Set Date (MM/DD/YYYY)]]</f>
        <v>0</v>
      </c>
      <c r="I88" s="11">
        <f>Table15[[#This Row],[Last Hatch Date (MM/DD/YYYY)]]-Table15[[#This Row],[Set Date (MM/DD/YYYY)]]</f>
        <v>0</v>
      </c>
    </row>
    <row r="89" spans="7:9" x14ac:dyDescent="0.25">
      <c r="G89" s="44" t="e">
        <f>Table15[[#This Row],['# Successful Hatches]]/Table15[[#This Row],[Total Eggs]]</f>
        <v>#DIV/0!</v>
      </c>
      <c r="H89" s="11">
        <f>Table15[[#This Row],[First Hatch Date (MM/DD/YYYY)]]-Table15[[#This Row],[Set Date (MM/DD/YYYY)]]</f>
        <v>0</v>
      </c>
      <c r="I89" s="11">
        <f>Table15[[#This Row],[Last Hatch Date (MM/DD/YYYY)]]-Table15[[#This Row],[Set Date (MM/DD/YYYY)]]</f>
        <v>0</v>
      </c>
    </row>
    <row r="90" spans="7:9" x14ac:dyDescent="0.25">
      <c r="G90" s="44" t="e">
        <f>Table15[[#This Row],['# Successful Hatches]]/Table15[[#This Row],[Total Eggs]]</f>
        <v>#DIV/0!</v>
      </c>
      <c r="H90" s="11">
        <f>Table15[[#This Row],[First Hatch Date (MM/DD/YYYY)]]-Table15[[#This Row],[Set Date (MM/DD/YYYY)]]</f>
        <v>0</v>
      </c>
      <c r="I90" s="11">
        <f>Table15[[#This Row],[Last Hatch Date (MM/DD/YYYY)]]-Table15[[#This Row],[Set Date (MM/DD/YYYY)]]</f>
        <v>0</v>
      </c>
    </row>
    <row r="91" spans="7:9" x14ac:dyDescent="0.25">
      <c r="G91" s="44" t="e">
        <f>Table15[[#This Row],['# Successful Hatches]]/Table15[[#This Row],[Total Eggs]]</f>
        <v>#DIV/0!</v>
      </c>
      <c r="H91" s="11">
        <f>Table15[[#This Row],[First Hatch Date (MM/DD/YYYY)]]-Table15[[#This Row],[Set Date (MM/DD/YYYY)]]</f>
        <v>0</v>
      </c>
      <c r="I91" s="11">
        <f>Table15[[#This Row],[Last Hatch Date (MM/DD/YYYY)]]-Table15[[#This Row],[Set Date (MM/DD/YYYY)]]</f>
        <v>0</v>
      </c>
    </row>
    <row r="92" spans="7:9" x14ac:dyDescent="0.25">
      <c r="G92" s="44" t="e">
        <f>Table15[[#This Row],['# Successful Hatches]]/Table15[[#This Row],[Total Eggs]]</f>
        <v>#DIV/0!</v>
      </c>
      <c r="H92" s="11">
        <f>Table15[[#This Row],[First Hatch Date (MM/DD/YYYY)]]-Table15[[#This Row],[Set Date (MM/DD/YYYY)]]</f>
        <v>0</v>
      </c>
      <c r="I92" s="11">
        <f>Table15[[#This Row],[Last Hatch Date (MM/DD/YYYY)]]-Table15[[#This Row],[Set Date (MM/DD/YYYY)]]</f>
        <v>0</v>
      </c>
    </row>
    <row r="93" spans="7:9" x14ac:dyDescent="0.25">
      <c r="G93" s="44" t="e">
        <f>Table15[[#This Row],['# Successful Hatches]]/Table15[[#This Row],[Total Eggs]]</f>
        <v>#DIV/0!</v>
      </c>
      <c r="H93" s="11">
        <f>Table15[[#This Row],[First Hatch Date (MM/DD/YYYY)]]-Table15[[#This Row],[Set Date (MM/DD/YYYY)]]</f>
        <v>0</v>
      </c>
      <c r="I93" s="11">
        <f>Table15[[#This Row],[Last Hatch Date (MM/DD/YYYY)]]-Table15[[#This Row],[Set Date (MM/DD/YYYY)]]</f>
        <v>0</v>
      </c>
    </row>
    <row r="94" spans="7:9" x14ac:dyDescent="0.25">
      <c r="G94" s="44" t="e">
        <f>Table15[[#This Row],['# Successful Hatches]]/Table15[[#This Row],[Total Eggs]]</f>
        <v>#DIV/0!</v>
      </c>
      <c r="H94" s="11">
        <f>Table15[[#This Row],[First Hatch Date (MM/DD/YYYY)]]-Table15[[#This Row],[Set Date (MM/DD/YYYY)]]</f>
        <v>0</v>
      </c>
      <c r="I94" s="11">
        <f>Table15[[#This Row],[Last Hatch Date (MM/DD/YYYY)]]-Table15[[#This Row],[Set Date (MM/DD/YYYY)]]</f>
        <v>0</v>
      </c>
    </row>
    <row r="95" spans="7:9" x14ac:dyDescent="0.25">
      <c r="G95" s="44" t="e">
        <f>Table15[[#This Row],['# Successful Hatches]]/Table15[[#This Row],[Total Eggs]]</f>
        <v>#DIV/0!</v>
      </c>
      <c r="H95" s="11">
        <f>Table15[[#This Row],[First Hatch Date (MM/DD/YYYY)]]-Table15[[#This Row],[Set Date (MM/DD/YYYY)]]</f>
        <v>0</v>
      </c>
      <c r="I95" s="11">
        <f>Table15[[#This Row],[Last Hatch Date (MM/DD/YYYY)]]-Table15[[#This Row],[Set Date (MM/DD/YYYY)]]</f>
        <v>0</v>
      </c>
    </row>
    <row r="96" spans="7:9" x14ac:dyDescent="0.25">
      <c r="G96" s="44" t="e">
        <f>Table15[[#This Row],['# Successful Hatches]]/Table15[[#This Row],[Total Eggs]]</f>
        <v>#DIV/0!</v>
      </c>
      <c r="H96" s="11">
        <f>Table15[[#This Row],[First Hatch Date (MM/DD/YYYY)]]-Table15[[#This Row],[Set Date (MM/DD/YYYY)]]</f>
        <v>0</v>
      </c>
      <c r="I96" s="11">
        <f>Table15[[#This Row],[Last Hatch Date (MM/DD/YYYY)]]-Table15[[#This Row],[Set Date (MM/DD/YYYY)]]</f>
        <v>0</v>
      </c>
    </row>
    <row r="97" spans="7:9" x14ac:dyDescent="0.25">
      <c r="G97" s="44" t="e">
        <f>Table15[[#This Row],['# Successful Hatches]]/Table15[[#This Row],[Total Eggs]]</f>
        <v>#DIV/0!</v>
      </c>
      <c r="H97" s="11">
        <f>Table15[[#This Row],[First Hatch Date (MM/DD/YYYY)]]-Table15[[#This Row],[Set Date (MM/DD/YYYY)]]</f>
        <v>0</v>
      </c>
      <c r="I97" s="11">
        <f>Table15[[#This Row],[Last Hatch Date (MM/DD/YYYY)]]-Table15[[#This Row],[Set Date (MM/DD/YYYY)]]</f>
        <v>0</v>
      </c>
    </row>
    <row r="98" spans="7:9" x14ac:dyDescent="0.25">
      <c r="G98" s="44" t="e">
        <f>Table15[[#This Row],['# Successful Hatches]]/Table15[[#This Row],[Total Eggs]]</f>
        <v>#DIV/0!</v>
      </c>
      <c r="H98" s="11">
        <f>Table15[[#This Row],[First Hatch Date (MM/DD/YYYY)]]-Table15[[#This Row],[Set Date (MM/DD/YYYY)]]</f>
        <v>0</v>
      </c>
      <c r="I98" s="11">
        <f>Table15[[#This Row],[Last Hatch Date (MM/DD/YYYY)]]-Table15[[#This Row],[Set Date (MM/DD/YYYY)]]</f>
        <v>0</v>
      </c>
    </row>
    <row r="99" spans="7:9" x14ac:dyDescent="0.25">
      <c r="G99" s="44" t="e">
        <f>Table15[[#This Row],['# Successful Hatches]]/Table15[[#This Row],[Total Eggs]]</f>
        <v>#DIV/0!</v>
      </c>
      <c r="H99" s="11">
        <f>Table15[[#This Row],[First Hatch Date (MM/DD/YYYY)]]-Table15[[#This Row],[Set Date (MM/DD/YYYY)]]</f>
        <v>0</v>
      </c>
      <c r="I99" s="11">
        <f>Table15[[#This Row],[Last Hatch Date (MM/DD/YYYY)]]-Table15[[#This Row],[Set Date (MM/DD/YYYY)]]</f>
        <v>0</v>
      </c>
    </row>
    <row r="100" spans="7:9" x14ac:dyDescent="0.25">
      <c r="G100" s="44" t="e">
        <f>Table15[[#This Row],['# Successful Hatches]]/Table15[[#This Row],[Total Eggs]]</f>
        <v>#DIV/0!</v>
      </c>
      <c r="H100" s="11">
        <f>Table15[[#This Row],[First Hatch Date (MM/DD/YYYY)]]-Table15[[#This Row],[Set Date (MM/DD/YYYY)]]</f>
        <v>0</v>
      </c>
      <c r="I100" s="11">
        <f>Table15[[#This Row],[Last Hatch Date (MM/DD/YYYY)]]-Table15[[#This Row],[Set Date (MM/DD/YYYY)]]</f>
        <v>0</v>
      </c>
    </row>
    <row r="101" spans="7:9" x14ac:dyDescent="0.25">
      <c r="G101" s="44" t="e">
        <f>Table15[[#This Row],['# Successful Hatches]]/Table15[[#This Row],[Total Eggs]]</f>
        <v>#DIV/0!</v>
      </c>
      <c r="H101" s="11">
        <f>Table15[[#This Row],[First Hatch Date (MM/DD/YYYY)]]-Table15[[#This Row],[Set Date (MM/DD/YYYY)]]</f>
        <v>0</v>
      </c>
      <c r="I101" s="11">
        <f>Table15[[#This Row],[Last Hatch Date (MM/DD/YYYY)]]-Table15[[#This Row],[Set Date (MM/DD/YYYY)]]</f>
        <v>0</v>
      </c>
    </row>
    <row r="102" spans="7:9" x14ac:dyDescent="0.25">
      <c r="G102" s="44" t="e">
        <f>Table15[[#This Row],['# Successful Hatches]]/Table15[[#This Row],[Total Eggs]]</f>
        <v>#DIV/0!</v>
      </c>
      <c r="H102" s="11">
        <f>Table15[[#This Row],[First Hatch Date (MM/DD/YYYY)]]-Table15[[#This Row],[Set Date (MM/DD/YYYY)]]</f>
        <v>0</v>
      </c>
      <c r="I102" s="11">
        <f>Table15[[#This Row],[Last Hatch Date (MM/DD/YYYY)]]-Table15[[#This Row],[Set Date (MM/DD/YYYY)]]</f>
        <v>0</v>
      </c>
    </row>
    <row r="103" spans="7:9" x14ac:dyDescent="0.25">
      <c r="G103" s="44" t="e">
        <f>Table15[[#This Row],['# Successful Hatches]]/Table15[[#This Row],[Total Eggs]]</f>
        <v>#DIV/0!</v>
      </c>
      <c r="H103" s="11">
        <f>Table15[[#This Row],[First Hatch Date (MM/DD/YYYY)]]-Table15[[#This Row],[Set Date (MM/DD/YYYY)]]</f>
        <v>0</v>
      </c>
      <c r="I103" s="11">
        <f>Table15[[#This Row],[Last Hatch Date (MM/DD/YYYY)]]-Table15[[#This Row],[Set Date (MM/DD/YYYY)]]</f>
        <v>0</v>
      </c>
    </row>
    <row r="104" spans="7:9" x14ac:dyDescent="0.25">
      <c r="G104" s="44" t="e">
        <f>Table15[[#This Row],['# Successful Hatches]]/Table15[[#This Row],[Total Eggs]]</f>
        <v>#DIV/0!</v>
      </c>
      <c r="H104" s="11">
        <f>Table15[[#This Row],[First Hatch Date (MM/DD/YYYY)]]-Table15[[#This Row],[Set Date (MM/DD/YYYY)]]</f>
        <v>0</v>
      </c>
      <c r="I104" s="11">
        <f>Table15[[#This Row],[Last Hatch Date (MM/DD/YYYY)]]-Table15[[#This Row],[Set Date (MM/DD/YYYY)]]</f>
        <v>0</v>
      </c>
    </row>
    <row r="105" spans="7:9" x14ac:dyDescent="0.25">
      <c r="G105" s="44" t="e">
        <f>Table15[[#This Row],['# Successful Hatches]]/Table15[[#This Row],[Total Eggs]]</f>
        <v>#DIV/0!</v>
      </c>
      <c r="H105" s="11">
        <f>Table15[[#This Row],[First Hatch Date (MM/DD/YYYY)]]-Table15[[#This Row],[Set Date (MM/DD/YYYY)]]</f>
        <v>0</v>
      </c>
      <c r="I105" s="11">
        <f>Table15[[#This Row],[Last Hatch Date (MM/DD/YYYY)]]-Table15[[#This Row],[Set Date (MM/DD/YYYY)]]</f>
        <v>0</v>
      </c>
    </row>
    <row r="106" spans="7:9" x14ac:dyDescent="0.25">
      <c r="G106" s="44" t="e">
        <f>Table15[[#This Row],['# Successful Hatches]]/Table15[[#This Row],[Total Eggs]]</f>
        <v>#DIV/0!</v>
      </c>
      <c r="H106" s="11">
        <f>Table15[[#This Row],[First Hatch Date (MM/DD/YYYY)]]-Table15[[#This Row],[Set Date (MM/DD/YYYY)]]</f>
        <v>0</v>
      </c>
      <c r="I106" s="11">
        <f>Table15[[#This Row],[Last Hatch Date (MM/DD/YYYY)]]-Table15[[#This Row],[Set Date (MM/DD/YYYY)]]</f>
        <v>0</v>
      </c>
    </row>
    <row r="107" spans="7:9" x14ac:dyDescent="0.25">
      <c r="G107" s="44" t="e">
        <f>Table15[[#This Row],['# Successful Hatches]]/Table15[[#This Row],[Total Eggs]]</f>
        <v>#DIV/0!</v>
      </c>
      <c r="H107" s="11">
        <f>Table15[[#This Row],[First Hatch Date (MM/DD/YYYY)]]-Table15[[#This Row],[Set Date (MM/DD/YYYY)]]</f>
        <v>0</v>
      </c>
      <c r="I107" s="11">
        <f>Table15[[#This Row],[Last Hatch Date (MM/DD/YYYY)]]-Table15[[#This Row],[Set Date (MM/DD/YYYY)]]</f>
        <v>0</v>
      </c>
    </row>
    <row r="108" spans="7:9" x14ac:dyDescent="0.25">
      <c r="G108" s="44" t="e">
        <f>Table15[[#This Row],['# Successful Hatches]]/Table15[[#This Row],[Total Eggs]]</f>
        <v>#DIV/0!</v>
      </c>
      <c r="H108" s="11">
        <f>Table15[[#This Row],[First Hatch Date (MM/DD/YYYY)]]-Table15[[#This Row],[Set Date (MM/DD/YYYY)]]</f>
        <v>0</v>
      </c>
      <c r="I108" s="11">
        <f>Table15[[#This Row],[Last Hatch Date (MM/DD/YYYY)]]-Table15[[#This Row],[Set Date (MM/DD/YYYY)]]</f>
        <v>0</v>
      </c>
    </row>
    <row r="109" spans="7:9" x14ac:dyDescent="0.25">
      <c r="G109" s="44" t="e">
        <f>Table15[[#This Row],['# Successful Hatches]]/Table15[[#This Row],[Total Eggs]]</f>
        <v>#DIV/0!</v>
      </c>
      <c r="H109" s="11">
        <f>Table15[[#This Row],[First Hatch Date (MM/DD/YYYY)]]-Table15[[#This Row],[Set Date (MM/DD/YYYY)]]</f>
        <v>0</v>
      </c>
      <c r="I109" s="11">
        <f>Table15[[#This Row],[Last Hatch Date (MM/DD/YYYY)]]-Table15[[#This Row],[Set Date (MM/DD/YYYY)]]</f>
        <v>0</v>
      </c>
    </row>
    <row r="110" spans="7:9" x14ac:dyDescent="0.25">
      <c r="G110" s="44" t="e">
        <f>Table15[[#This Row],['# Successful Hatches]]/Table15[[#This Row],[Total Eggs]]</f>
        <v>#DIV/0!</v>
      </c>
      <c r="H110" s="11">
        <f>Table15[[#This Row],[First Hatch Date (MM/DD/YYYY)]]-Table15[[#This Row],[Set Date (MM/DD/YYYY)]]</f>
        <v>0</v>
      </c>
      <c r="I110" s="11">
        <f>Table15[[#This Row],[Last Hatch Date (MM/DD/YYYY)]]-Table15[[#This Row],[Set Date (MM/DD/YYYY)]]</f>
        <v>0</v>
      </c>
    </row>
    <row r="111" spans="7:9" x14ac:dyDescent="0.25">
      <c r="G111" s="44" t="e">
        <f>Table15[[#This Row],['# Successful Hatches]]/Table15[[#This Row],[Total Eggs]]</f>
        <v>#DIV/0!</v>
      </c>
      <c r="H111" s="11">
        <f>Table15[[#This Row],[First Hatch Date (MM/DD/YYYY)]]-Table15[[#This Row],[Set Date (MM/DD/YYYY)]]</f>
        <v>0</v>
      </c>
      <c r="I111" s="11">
        <f>Table15[[#This Row],[Last Hatch Date (MM/DD/YYYY)]]-Table15[[#This Row],[Set Date (MM/DD/YYYY)]]</f>
        <v>0</v>
      </c>
    </row>
    <row r="112" spans="7:9" x14ac:dyDescent="0.25">
      <c r="G112" s="44" t="e">
        <f>Table15[[#This Row],['# Successful Hatches]]/Table15[[#This Row],[Total Eggs]]</f>
        <v>#DIV/0!</v>
      </c>
      <c r="H112" s="11">
        <f>Table15[[#This Row],[First Hatch Date (MM/DD/YYYY)]]-Table15[[#This Row],[Set Date (MM/DD/YYYY)]]</f>
        <v>0</v>
      </c>
      <c r="I112" s="11">
        <f>Table15[[#This Row],[Last Hatch Date (MM/DD/YYYY)]]-Table15[[#This Row],[Set Date (MM/DD/YYYY)]]</f>
        <v>0</v>
      </c>
    </row>
    <row r="113" spans="7:9" x14ac:dyDescent="0.25">
      <c r="G113" s="44" t="e">
        <f>Table15[[#This Row],['# Successful Hatches]]/Table15[[#This Row],[Total Eggs]]</f>
        <v>#DIV/0!</v>
      </c>
      <c r="H113" s="11">
        <f>Table15[[#This Row],[First Hatch Date (MM/DD/YYYY)]]-Table15[[#This Row],[Set Date (MM/DD/YYYY)]]</f>
        <v>0</v>
      </c>
      <c r="I113" s="11">
        <f>Table15[[#This Row],[Last Hatch Date (MM/DD/YYYY)]]-Table15[[#This Row],[Set Date (MM/DD/YYYY)]]</f>
        <v>0</v>
      </c>
    </row>
    <row r="114" spans="7:9" x14ac:dyDescent="0.25">
      <c r="G114" s="44" t="e">
        <f>Table15[[#This Row],['# Successful Hatches]]/Table15[[#This Row],[Total Eggs]]</f>
        <v>#DIV/0!</v>
      </c>
      <c r="H114" s="11">
        <f>Table15[[#This Row],[First Hatch Date (MM/DD/YYYY)]]-Table15[[#This Row],[Set Date (MM/DD/YYYY)]]</f>
        <v>0</v>
      </c>
      <c r="I114" s="11">
        <f>Table15[[#This Row],[Last Hatch Date (MM/DD/YYYY)]]-Table15[[#This Row],[Set Date (MM/DD/YYYY)]]</f>
        <v>0</v>
      </c>
    </row>
    <row r="115" spans="7:9" x14ac:dyDescent="0.25">
      <c r="G115" s="44" t="e">
        <f>Table15[[#This Row],['# Successful Hatches]]/Table15[[#This Row],[Total Eggs]]</f>
        <v>#DIV/0!</v>
      </c>
      <c r="H115" s="11">
        <f>Table15[[#This Row],[First Hatch Date (MM/DD/YYYY)]]-Table15[[#This Row],[Set Date (MM/DD/YYYY)]]</f>
        <v>0</v>
      </c>
      <c r="I115" s="11">
        <f>Table15[[#This Row],[Last Hatch Date (MM/DD/YYYY)]]-Table15[[#This Row],[Set Date (MM/DD/YYYY)]]</f>
        <v>0</v>
      </c>
    </row>
    <row r="116" spans="7:9" x14ac:dyDescent="0.25">
      <c r="G116" s="44" t="e">
        <f>Table15[[#This Row],['# Successful Hatches]]/Table15[[#This Row],[Total Eggs]]</f>
        <v>#DIV/0!</v>
      </c>
      <c r="H116" s="11">
        <f>Table15[[#This Row],[First Hatch Date (MM/DD/YYYY)]]-Table15[[#This Row],[Set Date (MM/DD/YYYY)]]</f>
        <v>0</v>
      </c>
      <c r="I116" s="11">
        <f>Table15[[#This Row],[Last Hatch Date (MM/DD/YYYY)]]-Table15[[#This Row],[Set Date (MM/DD/YYYY)]]</f>
        <v>0</v>
      </c>
    </row>
    <row r="117" spans="7:9" x14ac:dyDescent="0.25">
      <c r="G117" s="44" t="e">
        <f>Table15[[#This Row],['# Successful Hatches]]/Table15[[#This Row],[Total Eggs]]</f>
        <v>#DIV/0!</v>
      </c>
      <c r="H117" s="11">
        <f>Table15[[#This Row],[First Hatch Date (MM/DD/YYYY)]]-Table15[[#This Row],[Set Date (MM/DD/YYYY)]]</f>
        <v>0</v>
      </c>
      <c r="I117" s="11">
        <f>Table15[[#This Row],[Last Hatch Date (MM/DD/YYYY)]]-Table15[[#This Row],[Set Date (MM/DD/YYYY)]]</f>
        <v>0</v>
      </c>
    </row>
    <row r="118" spans="7:9" x14ac:dyDescent="0.25">
      <c r="G118" s="44" t="e">
        <f>Table15[[#This Row],['# Successful Hatches]]/Table15[[#This Row],[Total Eggs]]</f>
        <v>#DIV/0!</v>
      </c>
      <c r="H118" s="11">
        <f>Table15[[#This Row],[First Hatch Date (MM/DD/YYYY)]]-Table15[[#This Row],[Set Date (MM/DD/YYYY)]]</f>
        <v>0</v>
      </c>
      <c r="I118" s="11">
        <f>Table15[[#This Row],[Last Hatch Date (MM/DD/YYYY)]]-Table15[[#This Row],[Set Date (MM/DD/YYYY)]]</f>
        <v>0</v>
      </c>
    </row>
    <row r="119" spans="7:9" x14ac:dyDescent="0.25">
      <c r="G119" s="44" t="e">
        <f>Table15[[#This Row],['# Successful Hatches]]/Table15[[#This Row],[Total Eggs]]</f>
        <v>#DIV/0!</v>
      </c>
      <c r="H119" s="11">
        <f>Table15[[#This Row],[First Hatch Date (MM/DD/YYYY)]]-Table15[[#This Row],[Set Date (MM/DD/YYYY)]]</f>
        <v>0</v>
      </c>
      <c r="I119" s="11">
        <f>Table15[[#This Row],[Last Hatch Date (MM/DD/YYYY)]]-Table15[[#This Row],[Set Date (MM/DD/YYYY)]]</f>
        <v>0</v>
      </c>
    </row>
    <row r="120" spans="7:9" x14ac:dyDescent="0.25">
      <c r="G120" s="44" t="e">
        <f>Table15[[#This Row],['# Successful Hatches]]/Table15[[#This Row],[Total Eggs]]</f>
        <v>#DIV/0!</v>
      </c>
      <c r="H120" s="11">
        <f>Table15[[#This Row],[First Hatch Date (MM/DD/YYYY)]]-Table15[[#This Row],[Set Date (MM/DD/YYYY)]]</f>
        <v>0</v>
      </c>
      <c r="I120" s="11">
        <f>Table15[[#This Row],[Last Hatch Date (MM/DD/YYYY)]]-Table15[[#This Row],[Set Date (MM/DD/YYYY)]]</f>
        <v>0</v>
      </c>
    </row>
    <row r="121" spans="7:9" x14ac:dyDescent="0.25">
      <c r="G121" s="44" t="e">
        <f>Table15[[#This Row],['# Successful Hatches]]/Table15[[#This Row],[Total Eggs]]</f>
        <v>#DIV/0!</v>
      </c>
      <c r="H121" s="11">
        <f>Table15[[#This Row],[First Hatch Date (MM/DD/YYYY)]]-Table15[[#This Row],[Set Date (MM/DD/YYYY)]]</f>
        <v>0</v>
      </c>
      <c r="I121" s="11">
        <f>Table15[[#This Row],[Last Hatch Date (MM/DD/YYYY)]]-Table15[[#This Row],[Set Date (MM/DD/YYYY)]]</f>
        <v>0</v>
      </c>
    </row>
    <row r="122" spans="7:9" x14ac:dyDescent="0.25">
      <c r="G122" s="44" t="e">
        <f>Table15[[#This Row],['# Successful Hatches]]/Table15[[#This Row],[Total Eggs]]</f>
        <v>#DIV/0!</v>
      </c>
      <c r="H122" s="11">
        <f>Table15[[#This Row],[First Hatch Date (MM/DD/YYYY)]]-Table15[[#This Row],[Set Date (MM/DD/YYYY)]]</f>
        <v>0</v>
      </c>
      <c r="I122" s="11">
        <f>Table15[[#This Row],[Last Hatch Date (MM/DD/YYYY)]]-Table15[[#This Row],[Set Date (MM/DD/YYYY)]]</f>
        <v>0</v>
      </c>
    </row>
    <row r="123" spans="7:9" x14ac:dyDescent="0.25">
      <c r="G123" s="44" t="e">
        <f>Table15[[#This Row],['# Successful Hatches]]/Table15[[#This Row],[Total Eggs]]</f>
        <v>#DIV/0!</v>
      </c>
      <c r="H123" s="11">
        <f>Table15[[#This Row],[First Hatch Date (MM/DD/YYYY)]]-Table15[[#This Row],[Set Date (MM/DD/YYYY)]]</f>
        <v>0</v>
      </c>
      <c r="I123" s="11">
        <f>Table15[[#This Row],[Last Hatch Date (MM/DD/YYYY)]]-Table15[[#This Row],[Set Date (MM/DD/YYYY)]]</f>
        <v>0</v>
      </c>
    </row>
    <row r="124" spans="7:9" x14ac:dyDescent="0.25">
      <c r="G124" s="44" t="e">
        <f>Table15[[#This Row],['# Successful Hatches]]/Table15[[#This Row],[Total Eggs]]</f>
        <v>#DIV/0!</v>
      </c>
      <c r="H124" s="11">
        <f>Table15[[#This Row],[First Hatch Date (MM/DD/YYYY)]]-Table15[[#This Row],[Set Date (MM/DD/YYYY)]]</f>
        <v>0</v>
      </c>
      <c r="I124" s="11">
        <f>Table15[[#This Row],[Last Hatch Date (MM/DD/YYYY)]]-Table15[[#This Row],[Set Date (MM/DD/YYYY)]]</f>
        <v>0</v>
      </c>
    </row>
    <row r="125" spans="7:9" x14ac:dyDescent="0.25">
      <c r="G125" s="44" t="e">
        <f>Table15[[#This Row],['# Successful Hatches]]/Table15[[#This Row],[Total Eggs]]</f>
        <v>#DIV/0!</v>
      </c>
      <c r="H125" s="11">
        <f>Table15[[#This Row],[First Hatch Date (MM/DD/YYYY)]]-Table15[[#This Row],[Set Date (MM/DD/YYYY)]]</f>
        <v>0</v>
      </c>
      <c r="I125" s="11">
        <f>Table15[[#This Row],[Last Hatch Date (MM/DD/YYYY)]]-Table15[[#This Row],[Set Date (MM/DD/YYYY)]]</f>
        <v>0</v>
      </c>
    </row>
    <row r="126" spans="7:9" x14ac:dyDescent="0.25">
      <c r="G126" s="44" t="e">
        <f>Table15[[#This Row],['# Successful Hatches]]/Table15[[#This Row],[Total Eggs]]</f>
        <v>#DIV/0!</v>
      </c>
      <c r="H126" s="11">
        <f>Table15[[#This Row],[First Hatch Date (MM/DD/YYYY)]]-Table15[[#This Row],[Set Date (MM/DD/YYYY)]]</f>
        <v>0</v>
      </c>
      <c r="I126" s="11">
        <f>Table15[[#This Row],[Last Hatch Date (MM/DD/YYYY)]]-Table15[[#This Row],[Set Date (MM/DD/YYYY)]]</f>
        <v>0</v>
      </c>
    </row>
    <row r="127" spans="7:9" x14ac:dyDescent="0.25">
      <c r="G127" s="44" t="e">
        <f>Table15[[#This Row],['# Successful Hatches]]/Table15[[#This Row],[Total Eggs]]</f>
        <v>#DIV/0!</v>
      </c>
      <c r="H127" s="11">
        <f>Table15[[#This Row],[First Hatch Date (MM/DD/YYYY)]]-Table15[[#This Row],[Set Date (MM/DD/YYYY)]]</f>
        <v>0</v>
      </c>
      <c r="I127" s="11">
        <f>Table15[[#This Row],[Last Hatch Date (MM/DD/YYYY)]]-Table15[[#This Row],[Set Date (MM/DD/YYYY)]]</f>
        <v>0</v>
      </c>
    </row>
    <row r="128" spans="7:9" x14ac:dyDescent="0.25">
      <c r="G128" s="44" t="e">
        <f>Table15[[#This Row],['# Successful Hatches]]/Table15[[#This Row],[Total Eggs]]</f>
        <v>#DIV/0!</v>
      </c>
      <c r="H128" s="11">
        <f>Table15[[#This Row],[First Hatch Date (MM/DD/YYYY)]]-Table15[[#This Row],[Set Date (MM/DD/YYYY)]]</f>
        <v>0</v>
      </c>
      <c r="I128" s="11">
        <f>Table15[[#This Row],[Last Hatch Date (MM/DD/YYYY)]]-Table15[[#This Row],[Set Date (MM/DD/YYYY)]]</f>
        <v>0</v>
      </c>
    </row>
    <row r="129" spans="7:9" x14ac:dyDescent="0.25">
      <c r="G129" s="44" t="e">
        <f>Table15[[#This Row],['# Successful Hatches]]/Table15[[#This Row],[Total Eggs]]</f>
        <v>#DIV/0!</v>
      </c>
      <c r="H129" s="11">
        <f>Table15[[#This Row],[First Hatch Date (MM/DD/YYYY)]]-Table15[[#This Row],[Set Date (MM/DD/YYYY)]]</f>
        <v>0</v>
      </c>
      <c r="I129" s="11">
        <f>Table15[[#This Row],[Last Hatch Date (MM/DD/YYYY)]]-Table15[[#This Row],[Set Date (MM/DD/YYYY)]]</f>
        <v>0</v>
      </c>
    </row>
    <row r="130" spans="7:9" x14ac:dyDescent="0.25">
      <c r="G130" s="44" t="e">
        <f>Table15[[#This Row],['# Successful Hatches]]/Table15[[#This Row],[Total Eggs]]</f>
        <v>#DIV/0!</v>
      </c>
      <c r="H130" s="11">
        <f>Table15[[#This Row],[First Hatch Date (MM/DD/YYYY)]]-Table15[[#This Row],[Set Date (MM/DD/YYYY)]]</f>
        <v>0</v>
      </c>
      <c r="I130" s="11">
        <f>Table15[[#This Row],[Last Hatch Date (MM/DD/YYYY)]]-Table15[[#This Row],[Set Date (MM/DD/YYYY)]]</f>
        <v>0</v>
      </c>
    </row>
    <row r="131" spans="7:9" x14ac:dyDescent="0.25">
      <c r="G131" s="44" t="e">
        <f>Table15[[#This Row],['# Successful Hatches]]/Table15[[#This Row],[Total Eggs]]</f>
        <v>#DIV/0!</v>
      </c>
      <c r="H131" s="11">
        <f>Table15[[#This Row],[First Hatch Date (MM/DD/YYYY)]]-Table15[[#This Row],[Set Date (MM/DD/YYYY)]]</f>
        <v>0</v>
      </c>
      <c r="I131" s="11">
        <f>Table15[[#This Row],[Last Hatch Date (MM/DD/YYYY)]]-Table15[[#This Row],[Set Date (MM/DD/YYYY)]]</f>
        <v>0</v>
      </c>
    </row>
    <row r="132" spans="7:9" x14ac:dyDescent="0.25">
      <c r="G132" s="44" t="e">
        <f>Table15[[#This Row],['# Successful Hatches]]/Table15[[#This Row],[Total Eggs]]</f>
        <v>#DIV/0!</v>
      </c>
      <c r="H132" s="11">
        <f>Table15[[#This Row],[First Hatch Date (MM/DD/YYYY)]]-Table15[[#This Row],[Set Date (MM/DD/YYYY)]]</f>
        <v>0</v>
      </c>
      <c r="I132" s="11">
        <f>Table15[[#This Row],[Last Hatch Date (MM/DD/YYYY)]]-Table15[[#This Row],[Set Date (MM/DD/YYYY)]]</f>
        <v>0</v>
      </c>
    </row>
    <row r="133" spans="7:9" x14ac:dyDescent="0.25">
      <c r="G133" s="44" t="e">
        <f>Table15[[#This Row],['# Successful Hatches]]/Table15[[#This Row],[Total Eggs]]</f>
        <v>#DIV/0!</v>
      </c>
      <c r="H133" s="11">
        <f>Table15[[#This Row],[First Hatch Date (MM/DD/YYYY)]]-Table15[[#This Row],[Set Date (MM/DD/YYYY)]]</f>
        <v>0</v>
      </c>
      <c r="I133" s="11">
        <f>Table15[[#This Row],[Last Hatch Date (MM/DD/YYYY)]]-Table15[[#This Row],[Set Date (MM/DD/YYYY)]]</f>
        <v>0</v>
      </c>
    </row>
    <row r="134" spans="7:9" x14ac:dyDescent="0.25">
      <c r="G134" s="44" t="e">
        <f>Table15[[#This Row],['# Successful Hatches]]/Table15[[#This Row],[Total Eggs]]</f>
        <v>#DIV/0!</v>
      </c>
      <c r="H134" s="11">
        <f>Table15[[#This Row],[First Hatch Date (MM/DD/YYYY)]]-Table15[[#This Row],[Set Date (MM/DD/YYYY)]]</f>
        <v>0</v>
      </c>
      <c r="I134" s="11">
        <f>Table15[[#This Row],[Last Hatch Date (MM/DD/YYYY)]]-Table15[[#This Row],[Set Date (MM/DD/YYYY)]]</f>
        <v>0</v>
      </c>
    </row>
    <row r="135" spans="7:9" x14ac:dyDescent="0.25">
      <c r="G135" s="44" t="e">
        <f>Table15[[#This Row],['# Successful Hatches]]/Table15[[#This Row],[Total Eggs]]</f>
        <v>#DIV/0!</v>
      </c>
      <c r="H135" s="11">
        <f>Table15[[#This Row],[First Hatch Date (MM/DD/YYYY)]]-Table15[[#This Row],[Set Date (MM/DD/YYYY)]]</f>
        <v>0</v>
      </c>
      <c r="I135" s="11">
        <f>Table15[[#This Row],[Last Hatch Date (MM/DD/YYYY)]]-Table15[[#This Row],[Set Date (MM/DD/YYYY)]]</f>
        <v>0</v>
      </c>
    </row>
    <row r="136" spans="7:9" x14ac:dyDescent="0.25">
      <c r="G136" s="44" t="e">
        <f>Table15[[#This Row],['# Successful Hatches]]/Table15[[#This Row],[Total Eggs]]</f>
        <v>#DIV/0!</v>
      </c>
      <c r="H136" s="11">
        <f>Table15[[#This Row],[First Hatch Date (MM/DD/YYYY)]]-Table15[[#This Row],[Set Date (MM/DD/YYYY)]]</f>
        <v>0</v>
      </c>
      <c r="I136" s="11">
        <f>Table15[[#This Row],[Last Hatch Date (MM/DD/YYYY)]]-Table15[[#This Row],[Set Date (MM/DD/YYYY)]]</f>
        <v>0</v>
      </c>
    </row>
    <row r="137" spans="7:9" x14ac:dyDescent="0.25">
      <c r="G137" s="44" t="e">
        <f>Table15[[#This Row],['# Successful Hatches]]/Table15[[#This Row],[Total Eggs]]</f>
        <v>#DIV/0!</v>
      </c>
      <c r="H137" s="11">
        <f>Table15[[#This Row],[First Hatch Date (MM/DD/YYYY)]]-Table15[[#This Row],[Set Date (MM/DD/YYYY)]]</f>
        <v>0</v>
      </c>
      <c r="I137" s="11">
        <f>Table15[[#This Row],[Last Hatch Date (MM/DD/YYYY)]]-Table15[[#This Row],[Set Date (MM/DD/YYYY)]]</f>
        <v>0</v>
      </c>
    </row>
    <row r="138" spans="7:9" x14ac:dyDescent="0.25">
      <c r="G138" s="44" t="e">
        <f>Table15[[#This Row],['# Successful Hatches]]/Table15[[#This Row],[Total Eggs]]</f>
        <v>#DIV/0!</v>
      </c>
      <c r="H138" s="11">
        <f>Table15[[#This Row],[First Hatch Date (MM/DD/YYYY)]]-Table15[[#This Row],[Set Date (MM/DD/YYYY)]]</f>
        <v>0</v>
      </c>
      <c r="I138" s="11">
        <f>Table15[[#This Row],[Last Hatch Date (MM/DD/YYYY)]]-Table15[[#This Row],[Set Date (MM/DD/YYYY)]]</f>
        <v>0</v>
      </c>
    </row>
    <row r="139" spans="7:9" x14ac:dyDescent="0.25">
      <c r="G139" s="44" t="e">
        <f>Table15[[#This Row],['# Successful Hatches]]/Table15[[#This Row],[Total Eggs]]</f>
        <v>#DIV/0!</v>
      </c>
      <c r="H139" s="11">
        <f>Table15[[#This Row],[First Hatch Date (MM/DD/YYYY)]]-Table15[[#This Row],[Set Date (MM/DD/YYYY)]]</f>
        <v>0</v>
      </c>
      <c r="I139" s="11">
        <f>Table15[[#This Row],[Last Hatch Date (MM/DD/YYYY)]]-Table15[[#This Row],[Set Date (MM/DD/YYYY)]]</f>
        <v>0</v>
      </c>
    </row>
    <row r="140" spans="7:9" x14ac:dyDescent="0.25">
      <c r="G140" s="44" t="e">
        <f>Table15[[#This Row],['# Successful Hatches]]/Table15[[#This Row],[Total Eggs]]</f>
        <v>#DIV/0!</v>
      </c>
      <c r="H140" s="11">
        <f>Table15[[#This Row],[First Hatch Date (MM/DD/YYYY)]]-Table15[[#This Row],[Set Date (MM/DD/YYYY)]]</f>
        <v>0</v>
      </c>
      <c r="I140" s="11">
        <f>Table15[[#This Row],[Last Hatch Date (MM/DD/YYYY)]]-Table15[[#This Row],[Set Date (MM/DD/YYYY)]]</f>
        <v>0</v>
      </c>
    </row>
    <row r="141" spans="7:9" x14ac:dyDescent="0.25">
      <c r="G141" s="44" t="e">
        <f>Table15[[#This Row],['# Successful Hatches]]/Table15[[#This Row],[Total Eggs]]</f>
        <v>#DIV/0!</v>
      </c>
      <c r="H141" s="11">
        <f>Table15[[#This Row],[First Hatch Date (MM/DD/YYYY)]]-Table15[[#This Row],[Set Date (MM/DD/YYYY)]]</f>
        <v>0</v>
      </c>
      <c r="I141" s="11">
        <f>Table15[[#This Row],[Last Hatch Date (MM/DD/YYYY)]]-Table15[[#This Row],[Set Date (MM/DD/YYYY)]]</f>
        <v>0</v>
      </c>
    </row>
    <row r="142" spans="7:9" x14ac:dyDescent="0.25">
      <c r="G142" s="44" t="e">
        <f>Table15[[#This Row],['# Successful Hatches]]/Table15[[#This Row],[Total Eggs]]</f>
        <v>#DIV/0!</v>
      </c>
      <c r="H142" s="11">
        <f>Table15[[#This Row],[First Hatch Date (MM/DD/YYYY)]]-Table15[[#This Row],[Set Date (MM/DD/YYYY)]]</f>
        <v>0</v>
      </c>
      <c r="I142" s="11">
        <f>Table15[[#This Row],[Last Hatch Date (MM/DD/YYYY)]]-Table15[[#This Row],[Set Date (MM/DD/YYYY)]]</f>
        <v>0</v>
      </c>
    </row>
    <row r="143" spans="7:9" x14ac:dyDescent="0.25">
      <c r="G143" s="44" t="e">
        <f>Table15[[#This Row],['# Successful Hatches]]/Table15[[#This Row],[Total Eggs]]</f>
        <v>#DIV/0!</v>
      </c>
      <c r="H143" s="11">
        <f>Table15[[#This Row],[First Hatch Date (MM/DD/YYYY)]]-Table15[[#This Row],[Set Date (MM/DD/YYYY)]]</f>
        <v>0</v>
      </c>
      <c r="I143" s="11">
        <f>Table15[[#This Row],[Last Hatch Date (MM/DD/YYYY)]]-Table15[[#This Row],[Set Date (MM/DD/YYYY)]]</f>
        <v>0</v>
      </c>
    </row>
    <row r="144" spans="7:9" x14ac:dyDescent="0.25">
      <c r="G144" s="44" t="e">
        <f>Table15[[#This Row],['# Successful Hatches]]/Table15[[#This Row],[Total Eggs]]</f>
        <v>#DIV/0!</v>
      </c>
      <c r="H144" s="11">
        <f>Table15[[#This Row],[First Hatch Date (MM/DD/YYYY)]]-Table15[[#This Row],[Set Date (MM/DD/YYYY)]]</f>
        <v>0</v>
      </c>
      <c r="I144" s="11">
        <f>Table15[[#This Row],[Last Hatch Date (MM/DD/YYYY)]]-Table15[[#This Row],[Set Date (MM/DD/YYYY)]]</f>
        <v>0</v>
      </c>
    </row>
    <row r="145" spans="7:9" x14ac:dyDescent="0.25">
      <c r="G145" s="44" t="e">
        <f>Table15[[#This Row],['# Successful Hatches]]/Table15[[#This Row],[Total Eggs]]</f>
        <v>#DIV/0!</v>
      </c>
      <c r="H145" s="11">
        <f>Table15[[#This Row],[First Hatch Date (MM/DD/YYYY)]]-Table15[[#This Row],[Set Date (MM/DD/YYYY)]]</f>
        <v>0</v>
      </c>
      <c r="I145" s="11">
        <f>Table15[[#This Row],[Last Hatch Date (MM/DD/YYYY)]]-Table15[[#This Row],[Set Date (MM/DD/YYYY)]]</f>
        <v>0</v>
      </c>
    </row>
    <row r="146" spans="7:9" x14ac:dyDescent="0.25">
      <c r="G146" s="44" t="e">
        <f>Table15[[#This Row],['# Successful Hatches]]/Table15[[#This Row],[Total Eggs]]</f>
        <v>#DIV/0!</v>
      </c>
      <c r="H146" s="11">
        <f>Table15[[#This Row],[First Hatch Date (MM/DD/YYYY)]]-Table15[[#This Row],[Set Date (MM/DD/YYYY)]]</f>
        <v>0</v>
      </c>
      <c r="I146" s="11">
        <f>Table15[[#This Row],[Last Hatch Date (MM/DD/YYYY)]]-Table15[[#This Row],[Set Date (MM/DD/YYYY)]]</f>
        <v>0</v>
      </c>
    </row>
    <row r="147" spans="7:9" x14ac:dyDescent="0.25">
      <c r="G147" s="44" t="e">
        <f>Table15[[#This Row],['# Successful Hatches]]/Table15[[#This Row],[Total Eggs]]</f>
        <v>#DIV/0!</v>
      </c>
      <c r="H147" s="11">
        <f>Table15[[#This Row],[First Hatch Date (MM/DD/YYYY)]]-Table15[[#This Row],[Set Date (MM/DD/YYYY)]]</f>
        <v>0</v>
      </c>
      <c r="I147" s="11">
        <f>Table15[[#This Row],[Last Hatch Date (MM/DD/YYYY)]]-Table15[[#This Row],[Set Date (MM/DD/YYYY)]]</f>
        <v>0</v>
      </c>
    </row>
    <row r="148" spans="7:9" x14ac:dyDescent="0.25">
      <c r="G148" s="44" t="e">
        <f>Table15[[#This Row],['# Successful Hatches]]/Table15[[#This Row],[Total Eggs]]</f>
        <v>#DIV/0!</v>
      </c>
      <c r="H148" s="11">
        <f>Table15[[#This Row],[First Hatch Date (MM/DD/YYYY)]]-Table15[[#This Row],[Set Date (MM/DD/YYYY)]]</f>
        <v>0</v>
      </c>
      <c r="I148" s="11">
        <f>Table15[[#This Row],[Last Hatch Date (MM/DD/YYYY)]]-Table15[[#This Row],[Set Date (MM/DD/YYYY)]]</f>
        <v>0</v>
      </c>
    </row>
    <row r="149" spans="7:9" x14ac:dyDescent="0.25">
      <c r="G149" s="44" t="e">
        <f>Table15[[#This Row],['# Successful Hatches]]/Table15[[#This Row],[Total Eggs]]</f>
        <v>#DIV/0!</v>
      </c>
      <c r="H149" s="11">
        <f>Table15[[#This Row],[First Hatch Date (MM/DD/YYYY)]]-Table15[[#This Row],[Set Date (MM/DD/YYYY)]]</f>
        <v>0</v>
      </c>
      <c r="I149" s="11">
        <f>Table15[[#This Row],[Last Hatch Date (MM/DD/YYYY)]]-Table15[[#This Row],[Set Date (MM/DD/YYYY)]]</f>
        <v>0</v>
      </c>
    </row>
    <row r="150" spans="7:9" x14ac:dyDescent="0.25">
      <c r="G150" s="44" t="e">
        <f>Table15[[#This Row],['# Successful Hatches]]/Table15[[#This Row],[Total Eggs]]</f>
        <v>#DIV/0!</v>
      </c>
      <c r="H150" s="11">
        <f>Table15[[#This Row],[First Hatch Date (MM/DD/YYYY)]]-Table15[[#This Row],[Set Date (MM/DD/YYYY)]]</f>
        <v>0</v>
      </c>
      <c r="I150" s="11">
        <f>Table15[[#This Row],[Last Hatch Date (MM/DD/YYYY)]]-Table15[[#This Row],[Set Date (MM/DD/YYYY)]]</f>
        <v>0</v>
      </c>
    </row>
    <row r="151" spans="7:9" x14ac:dyDescent="0.25">
      <c r="G151" s="44" t="e">
        <f>Table15[[#This Row],['# Successful Hatches]]/Table15[[#This Row],[Total Eggs]]</f>
        <v>#DIV/0!</v>
      </c>
      <c r="H151" s="11">
        <f>Table15[[#This Row],[First Hatch Date (MM/DD/YYYY)]]-Table15[[#This Row],[Set Date (MM/DD/YYYY)]]</f>
        <v>0</v>
      </c>
      <c r="I151" s="11">
        <f>Table15[[#This Row],[Last Hatch Date (MM/DD/YYYY)]]-Table15[[#This Row],[Set Date (MM/DD/YYYY)]]</f>
        <v>0</v>
      </c>
    </row>
    <row r="152" spans="7:9" x14ac:dyDescent="0.25">
      <c r="G152" s="44" t="e">
        <f>Table15[[#This Row],['# Successful Hatches]]/Table15[[#This Row],[Total Eggs]]</f>
        <v>#DIV/0!</v>
      </c>
      <c r="H152" s="11">
        <f>Table15[[#This Row],[First Hatch Date (MM/DD/YYYY)]]-Table15[[#This Row],[Set Date (MM/DD/YYYY)]]</f>
        <v>0</v>
      </c>
      <c r="I152" s="11">
        <f>Table15[[#This Row],[Last Hatch Date (MM/DD/YYYY)]]-Table15[[#This Row],[Set Date (MM/DD/YYYY)]]</f>
        <v>0</v>
      </c>
    </row>
    <row r="153" spans="7:9" x14ac:dyDescent="0.25">
      <c r="G153" s="44" t="e">
        <f>Table15[[#This Row],['# Successful Hatches]]/Table15[[#This Row],[Total Eggs]]</f>
        <v>#DIV/0!</v>
      </c>
      <c r="H153" s="11">
        <f>Table15[[#This Row],[First Hatch Date (MM/DD/YYYY)]]-Table15[[#This Row],[Set Date (MM/DD/YYYY)]]</f>
        <v>0</v>
      </c>
      <c r="I153" s="11">
        <f>Table15[[#This Row],[Last Hatch Date (MM/DD/YYYY)]]-Table15[[#This Row],[Set Date (MM/DD/YYYY)]]</f>
        <v>0</v>
      </c>
    </row>
    <row r="154" spans="7:9" x14ac:dyDescent="0.25">
      <c r="G154" s="44" t="e">
        <f>Table15[[#This Row],['# Successful Hatches]]/Table15[[#This Row],[Total Eggs]]</f>
        <v>#DIV/0!</v>
      </c>
      <c r="H154" s="11">
        <f>Table15[[#This Row],[First Hatch Date (MM/DD/YYYY)]]-Table15[[#This Row],[Set Date (MM/DD/YYYY)]]</f>
        <v>0</v>
      </c>
      <c r="I154" s="11">
        <f>Table15[[#This Row],[Last Hatch Date (MM/DD/YYYY)]]-Table15[[#This Row],[Set Date (MM/DD/YYYY)]]</f>
        <v>0</v>
      </c>
    </row>
    <row r="155" spans="7:9" x14ac:dyDescent="0.25">
      <c r="G155" s="44" t="e">
        <f>Table15[[#This Row],['# Successful Hatches]]/Table15[[#This Row],[Total Eggs]]</f>
        <v>#DIV/0!</v>
      </c>
      <c r="H155" s="11">
        <f>Table15[[#This Row],[First Hatch Date (MM/DD/YYYY)]]-Table15[[#This Row],[Set Date (MM/DD/YYYY)]]</f>
        <v>0</v>
      </c>
      <c r="I155" s="11">
        <f>Table15[[#This Row],[Last Hatch Date (MM/DD/YYYY)]]-Table15[[#This Row],[Set Date (MM/DD/YYYY)]]</f>
        <v>0</v>
      </c>
    </row>
    <row r="156" spans="7:9" x14ac:dyDescent="0.25">
      <c r="G156" s="44" t="e">
        <f>Table15[[#This Row],['# Successful Hatches]]/Table15[[#This Row],[Total Eggs]]</f>
        <v>#DIV/0!</v>
      </c>
      <c r="H156" s="11">
        <f>Table15[[#This Row],[First Hatch Date (MM/DD/YYYY)]]-Table15[[#This Row],[Set Date (MM/DD/YYYY)]]</f>
        <v>0</v>
      </c>
      <c r="I156" s="11">
        <f>Table15[[#This Row],[Last Hatch Date (MM/DD/YYYY)]]-Table15[[#This Row],[Set Date (MM/DD/YYYY)]]</f>
        <v>0</v>
      </c>
    </row>
    <row r="157" spans="7:9" x14ac:dyDescent="0.25">
      <c r="G157" s="44" t="e">
        <f>Table15[[#This Row],['# Successful Hatches]]/Table15[[#This Row],[Total Eggs]]</f>
        <v>#DIV/0!</v>
      </c>
      <c r="H157" s="11">
        <f>Table15[[#This Row],[First Hatch Date (MM/DD/YYYY)]]-Table15[[#This Row],[Set Date (MM/DD/YYYY)]]</f>
        <v>0</v>
      </c>
      <c r="I157" s="11">
        <f>Table15[[#This Row],[Last Hatch Date (MM/DD/YYYY)]]-Table15[[#This Row],[Set Date (MM/DD/YYYY)]]</f>
        <v>0</v>
      </c>
    </row>
    <row r="158" spans="7:9" x14ac:dyDescent="0.25">
      <c r="G158" s="44" t="e">
        <f>Table15[[#This Row],['# Successful Hatches]]/Table15[[#This Row],[Total Eggs]]</f>
        <v>#DIV/0!</v>
      </c>
      <c r="H158" s="11">
        <f>Table15[[#This Row],[First Hatch Date (MM/DD/YYYY)]]-Table15[[#This Row],[Set Date (MM/DD/YYYY)]]</f>
        <v>0</v>
      </c>
      <c r="I158" s="11">
        <f>Table15[[#This Row],[Last Hatch Date (MM/DD/YYYY)]]-Table15[[#This Row],[Set Date (MM/DD/YYYY)]]</f>
        <v>0</v>
      </c>
    </row>
    <row r="159" spans="7:9" x14ac:dyDescent="0.25">
      <c r="G159" s="44" t="e">
        <f>Table15[[#This Row],['# Successful Hatches]]/Table15[[#This Row],[Total Eggs]]</f>
        <v>#DIV/0!</v>
      </c>
      <c r="H159" s="11">
        <f>Table15[[#This Row],[First Hatch Date (MM/DD/YYYY)]]-Table15[[#This Row],[Set Date (MM/DD/YYYY)]]</f>
        <v>0</v>
      </c>
      <c r="I159" s="11">
        <f>Table15[[#This Row],[Last Hatch Date (MM/DD/YYYY)]]-Table15[[#This Row],[Set Date (MM/DD/YYYY)]]</f>
        <v>0</v>
      </c>
    </row>
    <row r="160" spans="7:9" x14ac:dyDescent="0.25">
      <c r="G160" s="44" t="e">
        <f>Table15[[#This Row],['# Successful Hatches]]/Table15[[#This Row],[Total Eggs]]</f>
        <v>#DIV/0!</v>
      </c>
      <c r="H160" s="11">
        <f>Table15[[#This Row],[First Hatch Date (MM/DD/YYYY)]]-Table15[[#This Row],[Set Date (MM/DD/YYYY)]]</f>
        <v>0</v>
      </c>
      <c r="I160" s="11">
        <f>Table15[[#This Row],[Last Hatch Date (MM/DD/YYYY)]]-Table15[[#This Row],[Set Date (MM/DD/YYYY)]]</f>
        <v>0</v>
      </c>
    </row>
    <row r="161" spans="7:9" x14ac:dyDescent="0.25">
      <c r="G161" s="44" t="e">
        <f>Table15[[#This Row],['# Successful Hatches]]/Table15[[#This Row],[Total Eggs]]</f>
        <v>#DIV/0!</v>
      </c>
      <c r="H161" s="11">
        <f>Table15[[#This Row],[First Hatch Date (MM/DD/YYYY)]]-Table15[[#This Row],[Set Date (MM/DD/YYYY)]]</f>
        <v>0</v>
      </c>
      <c r="I161" s="11">
        <f>Table15[[#This Row],[Last Hatch Date (MM/DD/YYYY)]]-Table15[[#This Row],[Set Date (MM/DD/YYYY)]]</f>
        <v>0</v>
      </c>
    </row>
    <row r="162" spans="7:9" x14ac:dyDescent="0.25">
      <c r="G162" s="44" t="e">
        <f>Table15[[#This Row],['# Successful Hatches]]/Table15[[#This Row],[Total Eggs]]</f>
        <v>#DIV/0!</v>
      </c>
      <c r="H162" s="11">
        <f>Table15[[#This Row],[First Hatch Date (MM/DD/YYYY)]]-Table15[[#This Row],[Set Date (MM/DD/YYYY)]]</f>
        <v>0</v>
      </c>
      <c r="I162" s="11">
        <f>Table15[[#This Row],[Last Hatch Date (MM/DD/YYYY)]]-Table15[[#This Row],[Set Date (MM/DD/YYYY)]]</f>
        <v>0</v>
      </c>
    </row>
    <row r="163" spans="7:9" x14ac:dyDescent="0.25">
      <c r="G163" s="44" t="e">
        <f>Table15[[#This Row],['# Successful Hatches]]/Table15[[#This Row],[Total Eggs]]</f>
        <v>#DIV/0!</v>
      </c>
      <c r="H163" s="11">
        <f>Table15[[#This Row],[First Hatch Date (MM/DD/YYYY)]]-Table15[[#This Row],[Set Date (MM/DD/YYYY)]]</f>
        <v>0</v>
      </c>
      <c r="I163" s="11">
        <f>Table15[[#This Row],[Last Hatch Date (MM/DD/YYYY)]]-Table15[[#This Row],[Set Date (MM/DD/YYYY)]]</f>
        <v>0</v>
      </c>
    </row>
    <row r="164" spans="7:9" x14ac:dyDescent="0.25">
      <c r="G164" s="44" t="e">
        <f>Table15[[#This Row],['# Successful Hatches]]/Table15[[#This Row],[Total Eggs]]</f>
        <v>#DIV/0!</v>
      </c>
      <c r="H164" s="11">
        <f>Table15[[#This Row],[First Hatch Date (MM/DD/YYYY)]]-Table15[[#This Row],[Set Date (MM/DD/YYYY)]]</f>
        <v>0</v>
      </c>
      <c r="I164" s="11">
        <f>Table15[[#This Row],[Last Hatch Date (MM/DD/YYYY)]]-Table15[[#This Row],[Set Date (MM/DD/YYYY)]]</f>
        <v>0</v>
      </c>
    </row>
    <row r="165" spans="7:9" x14ac:dyDescent="0.25">
      <c r="G165" s="44" t="e">
        <f>Table15[[#This Row],['# Successful Hatches]]/Table15[[#This Row],[Total Eggs]]</f>
        <v>#DIV/0!</v>
      </c>
      <c r="H165" s="11">
        <f>Table15[[#This Row],[First Hatch Date (MM/DD/YYYY)]]-Table15[[#This Row],[Set Date (MM/DD/YYYY)]]</f>
        <v>0</v>
      </c>
      <c r="I165" s="11">
        <f>Table15[[#This Row],[Last Hatch Date (MM/DD/YYYY)]]-Table15[[#This Row],[Set Date (MM/DD/YYYY)]]</f>
        <v>0</v>
      </c>
    </row>
    <row r="166" spans="7:9" x14ac:dyDescent="0.25">
      <c r="G166" s="44" t="e">
        <f>Table15[[#This Row],['# Successful Hatches]]/Table15[[#This Row],[Total Eggs]]</f>
        <v>#DIV/0!</v>
      </c>
      <c r="H166" s="11">
        <f>Table15[[#This Row],[First Hatch Date (MM/DD/YYYY)]]-Table15[[#This Row],[Set Date (MM/DD/YYYY)]]</f>
        <v>0</v>
      </c>
      <c r="I166" s="11">
        <f>Table15[[#This Row],[Last Hatch Date (MM/DD/YYYY)]]-Table15[[#This Row],[Set Date (MM/DD/YYYY)]]</f>
        <v>0</v>
      </c>
    </row>
    <row r="167" spans="7:9" x14ac:dyDescent="0.25">
      <c r="G167" s="44" t="e">
        <f>Table15[[#This Row],['# Successful Hatches]]/Table15[[#This Row],[Total Eggs]]</f>
        <v>#DIV/0!</v>
      </c>
      <c r="H167" s="11">
        <f>Table15[[#This Row],[First Hatch Date (MM/DD/YYYY)]]-Table15[[#This Row],[Set Date (MM/DD/YYYY)]]</f>
        <v>0</v>
      </c>
      <c r="I167" s="11">
        <f>Table15[[#This Row],[Last Hatch Date (MM/DD/YYYY)]]-Table15[[#This Row],[Set Date (MM/DD/YYYY)]]</f>
        <v>0</v>
      </c>
    </row>
    <row r="168" spans="7:9" x14ac:dyDescent="0.25">
      <c r="G168" s="44" t="e">
        <f>Table15[[#This Row],['# Successful Hatches]]/Table15[[#This Row],[Total Eggs]]</f>
        <v>#DIV/0!</v>
      </c>
      <c r="H168" s="11">
        <f>Table15[[#This Row],[First Hatch Date (MM/DD/YYYY)]]-Table15[[#This Row],[Set Date (MM/DD/YYYY)]]</f>
        <v>0</v>
      </c>
      <c r="I168" s="11">
        <f>Table15[[#This Row],[Last Hatch Date (MM/DD/YYYY)]]-Table15[[#This Row],[Set Date (MM/DD/YYYY)]]</f>
        <v>0</v>
      </c>
    </row>
    <row r="169" spans="7:9" x14ac:dyDescent="0.25">
      <c r="G169" s="44" t="e">
        <f>Table15[[#This Row],['# Successful Hatches]]/Table15[[#This Row],[Total Eggs]]</f>
        <v>#DIV/0!</v>
      </c>
      <c r="H169" s="11">
        <f>Table15[[#This Row],[First Hatch Date (MM/DD/YYYY)]]-Table15[[#This Row],[Set Date (MM/DD/YYYY)]]</f>
        <v>0</v>
      </c>
      <c r="I169" s="11">
        <f>Table15[[#This Row],[Last Hatch Date (MM/DD/YYYY)]]-Table15[[#This Row],[Set Date (MM/DD/YYYY)]]</f>
        <v>0</v>
      </c>
    </row>
    <row r="170" spans="7:9" x14ac:dyDescent="0.25">
      <c r="G170" s="44" t="e">
        <f>Table15[[#This Row],['# Successful Hatches]]/Table15[[#This Row],[Total Eggs]]</f>
        <v>#DIV/0!</v>
      </c>
      <c r="H170" s="11">
        <f>Table15[[#This Row],[First Hatch Date (MM/DD/YYYY)]]-Table15[[#This Row],[Set Date (MM/DD/YYYY)]]</f>
        <v>0</v>
      </c>
      <c r="I170" s="11">
        <f>Table15[[#This Row],[Last Hatch Date (MM/DD/YYYY)]]-Table15[[#This Row],[Set Date (MM/DD/YYYY)]]</f>
        <v>0</v>
      </c>
    </row>
    <row r="171" spans="7:9" x14ac:dyDescent="0.25">
      <c r="G171" s="44" t="e">
        <f>Table15[[#This Row],['# Successful Hatches]]/Table15[[#This Row],[Total Eggs]]</f>
        <v>#DIV/0!</v>
      </c>
      <c r="H171" s="11">
        <f>Table15[[#This Row],[First Hatch Date (MM/DD/YYYY)]]-Table15[[#This Row],[Set Date (MM/DD/YYYY)]]</f>
        <v>0</v>
      </c>
      <c r="I171" s="11">
        <f>Table15[[#This Row],[Last Hatch Date (MM/DD/YYYY)]]-Table15[[#This Row],[Set Date (MM/DD/YYYY)]]</f>
        <v>0</v>
      </c>
    </row>
    <row r="172" spans="7:9" x14ac:dyDescent="0.25">
      <c r="G172" s="44" t="e">
        <f>Table15[[#This Row],['# Successful Hatches]]/Table15[[#This Row],[Total Eggs]]</f>
        <v>#DIV/0!</v>
      </c>
      <c r="H172" s="11">
        <f>Table15[[#This Row],[First Hatch Date (MM/DD/YYYY)]]-Table15[[#This Row],[Set Date (MM/DD/YYYY)]]</f>
        <v>0</v>
      </c>
      <c r="I172" s="11">
        <f>Table15[[#This Row],[Last Hatch Date (MM/DD/YYYY)]]-Table15[[#This Row],[Set Date (MM/DD/YYYY)]]</f>
        <v>0</v>
      </c>
    </row>
    <row r="173" spans="7:9" x14ac:dyDescent="0.25">
      <c r="G173" s="44" t="e">
        <f>Table15[[#This Row],['# Successful Hatches]]/Table15[[#This Row],[Total Eggs]]</f>
        <v>#DIV/0!</v>
      </c>
      <c r="H173" s="11">
        <f>Table15[[#This Row],[First Hatch Date (MM/DD/YYYY)]]-Table15[[#This Row],[Set Date (MM/DD/YYYY)]]</f>
        <v>0</v>
      </c>
      <c r="I173" s="11">
        <f>Table15[[#This Row],[Last Hatch Date (MM/DD/YYYY)]]-Table15[[#This Row],[Set Date (MM/DD/YYYY)]]</f>
        <v>0</v>
      </c>
    </row>
    <row r="174" spans="7:9" x14ac:dyDescent="0.25">
      <c r="G174" s="44" t="e">
        <f>Table15[[#This Row],['# Successful Hatches]]/Table15[[#This Row],[Total Eggs]]</f>
        <v>#DIV/0!</v>
      </c>
      <c r="H174" s="11">
        <f>Table15[[#This Row],[First Hatch Date (MM/DD/YYYY)]]-Table15[[#This Row],[Set Date (MM/DD/YYYY)]]</f>
        <v>0</v>
      </c>
      <c r="I174" s="11">
        <f>Table15[[#This Row],[Last Hatch Date (MM/DD/YYYY)]]-Table15[[#This Row],[Set Date (MM/DD/YYYY)]]</f>
        <v>0</v>
      </c>
    </row>
    <row r="175" spans="7:9" x14ac:dyDescent="0.25">
      <c r="G175" s="44" t="e">
        <f>Table15[[#This Row],['# Successful Hatches]]/Table15[[#This Row],[Total Eggs]]</f>
        <v>#DIV/0!</v>
      </c>
      <c r="H175" s="11">
        <f>Table15[[#This Row],[First Hatch Date (MM/DD/YYYY)]]-Table15[[#This Row],[Set Date (MM/DD/YYYY)]]</f>
        <v>0</v>
      </c>
      <c r="I175" s="11">
        <f>Table15[[#This Row],[Last Hatch Date (MM/DD/YYYY)]]-Table15[[#This Row],[Set Date (MM/DD/YYYY)]]</f>
        <v>0</v>
      </c>
    </row>
    <row r="176" spans="7:9" x14ac:dyDescent="0.25">
      <c r="G176" s="44" t="e">
        <f>Table15[[#This Row],['# Successful Hatches]]/Table15[[#This Row],[Total Eggs]]</f>
        <v>#DIV/0!</v>
      </c>
      <c r="H176" s="11">
        <f>Table15[[#This Row],[First Hatch Date (MM/DD/YYYY)]]-Table15[[#This Row],[Set Date (MM/DD/YYYY)]]</f>
        <v>0</v>
      </c>
      <c r="I176" s="11">
        <f>Table15[[#This Row],[Last Hatch Date (MM/DD/YYYY)]]-Table15[[#This Row],[Set Date (MM/DD/YYYY)]]</f>
        <v>0</v>
      </c>
    </row>
    <row r="177" spans="7:9" x14ac:dyDescent="0.25">
      <c r="G177" s="44" t="e">
        <f>Table15[[#This Row],['# Successful Hatches]]/Table15[[#This Row],[Total Eggs]]</f>
        <v>#DIV/0!</v>
      </c>
      <c r="H177" s="11">
        <f>Table15[[#This Row],[First Hatch Date (MM/DD/YYYY)]]-Table15[[#This Row],[Set Date (MM/DD/YYYY)]]</f>
        <v>0</v>
      </c>
      <c r="I177" s="11">
        <f>Table15[[#This Row],[Last Hatch Date (MM/DD/YYYY)]]-Table15[[#This Row],[Set Date (MM/DD/YYYY)]]</f>
        <v>0</v>
      </c>
    </row>
    <row r="178" spans="7:9" x14ac:dyDescent="0.25">
      <c r="G178" s="44" t="e">
        <f>Table15[[#This Row],['# Successful Hatches]]/Table15[[#This Row],[Total Eggs]]</f>
        <v>#DIV/0!</v>
      </c>
      <c r="H178" s="11">
        <f>Table15[[#This Row],[First Hatch Date (MM/DD/YYYY)]]-Table15[[#This Row],[Set Date (MM/DD/YYYY)]]</f>
        <v>0</v>
      </c>
      <c r="I178" s="11">
        <f>Table15[[#This Row],[Last Hatch Date (MM/DD/YYYY)]]-Table15[[#This Row],[Set Date (MM/DD/YYYY)]]</f>
        <v>0</v>
      </c>
    </row>
    <row r="179" spans="7:9" x14ac:dyDescent="0.25">
      <c r="G179" s="44" t="e">
        <f>Table15[[#This Row],['# Successful Hatches]]/Table15[[#This Row],[Total Eggs]]</f>
        <v>#DIV/0!</v>
      </c>
      <c r="H179" s="11">
        <f>Table15[[#This Row],[First Hatch Date (MM/DD/YYYY)]]-Table15[[#This Row],[Set Date (MM/DD/YYYY)]]</f>
        <v>0</v>
      </c>
      <c r="I179" s="11">
        <f>Table15[[#This Row],[Last Hatch Date (MM/DD/YYYY)]]-Table15[[#This Row],[Set Date (MM/DD/YYYY)]]</f>
        <v>0</v>
      </c>
    </row>
    <row r="180" spans="7:9" x14ac:dyDescent="0.25">
      <c r="G180" s="44" t="e">
        <f>Table15[[#This Row],['# Successful Hatches]]/Table15[[#This Row],[Total Eggs]]</f>
        <v>#DIV/0!</v>
      </c>
      <c r="H180" s="11">
        <f>Table15[[#This Row],[First Hatch Date (MM/DD/YYYY)]]-Table15[[#This Row],[Set Date (MM/DD/YYYY)]]</f>
        <v>0</v>
      </c>
      <c r="I180" s="11">
        <f>Table15[[#This Row],[Last Hatch Date (MM/DD/YYYY)]]-Table15[[#This Row],[Set Date (MM/DD/YYYY)]]</f>
        <v>0</v>
      </c>
    </row>
    <row r="181" spans="7:9" x14ac:dyDescent="0.25">
      <c r="G181" s="44" t="e">
        <f>Table15[[#This Row],['# Successful Hatches]]/Table15[[#This Row],[Total Eggs]]</f>
        <v>#DIV/0!</v>
      </c>
      <c r="H181" s="11">
        <f>Table15[[#This Row],[First Hatch Date (MM/DD/YYYY)]]-Table15[[#This Row],[Set Date (MM/DD/YYYY)]]</f>
        <v>0</v>
      </c>
      <c r="I181" s="11">
        <f>Table15[[#This Row],[Last Hatch Date (MM/DD/YYYY)]]-Table15[[#This Row],[Set Date (MM/DD/YYYY)]]</f>
        <v>0</v>
      </c>
    </row>
    <row r="182" spans="7:9" x14ac:dyDescent="0.25">
      <c r="G182" s="44" t="e">
        <f>Table15[[#This Row],['# Successful Hatches]]/Table15[[#This Row],[Total Eggs]]</f>
        <v>#DIV/0!</v>
      </c>
      <c r="H182" s="11">
        <f>Table15[[#This Row],[First Hatch Date (MM/DD/YYYY)]]-Table15[[#This Row],[Set Date (MM/DD/YYYY)]]</f>
        <v>0</v>
      </c>
      <c r="I182" s="11">
        <f>Table15[[#This Row],[Last Hatch Date (MM/DD/YYYY)]]-Table15[[#This Row],[Set Date (MM/DD/YYYY)]]</f>
        <v>0</v>
      </c>
    </row>
    <row r="183" spans="7:9" x14ac:dyDescent="0.25">
      <c r="G183" s="44" t="e">
        <f>Table15[[#This Row],['# Successful Hatches]]/Table15[[#This Row],[Total Eggs]]</f>
        <v>#DIV/0!</v>
      </c>
      <c r="H183" s="11">
        <f>Table15[[#This Row],[First Hatch Date (MM/DD/YYYY)]]-Table15[[#This Row],[Set Date (MM/DD/YYYY)]]</f>
        <v>0</v>
      </c>
      <c r="I183" s="11">
        <f>Table15[[#This Row],[Last Hatch Date (MM/DD/YYYY)]]-Table15[[#This Row],[Set Date (MM/DD/YYYY)]]</f>
        <v>0</v>
      </c>
    </row>
    <row r="184" spans="7:9" x14ac:dyDescent="0.25">
      <c r="G184" s="44" t="e">
        <f>Table15[[#This Row],['# Successful Hatches]]/Table15[[#This Row],[Total Eggs]]</f>
        <v>#DIV/0!</v>
      </c>
      <c r="H184" s="11">
        <f>Table15[[#This Row],[First Hatch Date (MM/DD/YYYY)]]-Table15[[#This Row],[Set Date (MM/DD/YYYY)]]</f>
        <v>0</v>
      </c>
      <c r="I184" s="11">
        <f>Table15[[#This Row],[Last Hatch Date (MM/DD/YYYY)]]-Table15[[#This Row],[Set Date (MM/DD/YYYY)]]</f>
        <v>0</v>
      </c>
    </row>
    <row r="185" spans="7:9" x14ac:dyDescent="0.25">
      <c r="G185" s="44" t="e">
        <f>Table15[[#This Row],['# Successful Hatches]]/Table15[[#This Row],[Total Eggs]]</f>
        <v>#DIV/0!</v>
      </c>
      <c r="H185" s="11">
        <f>Table15[[#This Row],[First Hatch Date (MM/DD/YYYY)]]-Table15[[#This Row],[Set Date (MM/DD/YYYY)]]</f>
        <v>0</v>
      </c>
      <c r="I185" s="11">
        <f>Table15[[#This Row],[Last Hatch Date (MM/DD/YYYY)]]-Table15[[#This Row],[Set Date (MM/DD/YYYY)]]</f>
        <v>0</v>
      </c>
    </row>
    <row r="186" spans="7:9" x14ac:dyDescent="0.25">
      <c r="G186" s="44" t="e">
        <f>Table15[[#This Row],['# Successful Hatches]]/Table15[[#This Row],[Total Eggs]]</f>
        <v>#DIV/0!</v>
      </c>
      <c r="H186" s="11">
        <f>Table15[[#This Row],[First Hatch Date (MM/DD/YYYY)]]-Table15[[#This Row],[Set Date (MM/DD/YYYY)]]</f>
        <v>0</v>
      </c>
      <c r="I186" s="11">
        <f>Table15[[#This Row],[Last Hatch Date (MM/DD/YYYY)]]-Table15[[#This Row],[Set Date (MM/DD/YYYY)]]</f>
        <v>0</v>
      </c>
    </row>
    <row r="187" spans="7:9" x14ac:dyDescent="0.25">
      <c r="G187" s="44" t="e">
        <f>Table15[[#This Row],['# Successful Hatches]]/Table15[[#This Row],[Total Eggs]]</f>
        <v>#DIV/0!</v>
      </c>
      <c r="H187" s="11">
        <f>Table15[[#This Row],[First Hatch Date (MM/DD/YYYY)]]-Table15[[#This Row],[Set Date (MM/DD/YYYY)]]</f>
        <v>0</v>
      </c>
      <c r="I187" s="11">
        <f>Table15[[#This Row],[Last Hatch Date (MM/DD/YYYY)]]-Table15[[#This Row],[Set Date (MM/DD/YYYY)]]</f>
        <v>0</v>
      </c>
    </row>
    <row r="188" spans="7:9" x14ac:dyDescent="0.25">
      <c r="G188" s="44" t="e">
        <f>Table15[[#This Row],['# Successful Hatches]]/Table15[[#This Row],[Total Eggs]]</f>
        <v>#DIV/0!</v>
      </c>
      <c r="H188" s="11">
        <f>Table15[[#This Row],[First Hatch Date (MM/DD/YYYY)]]-Table15[[#This Row],[Set Date (MM/DD/YYYY)]]</f>
        <v>0</v>
      </c>
      <c r="I188" s="11">
        <f>Table15[[#This Row],[Last Hatch Date (MM/DD/YYYY)]]-Table15[[#This Row],[Set Date (MM/DD/YYYY)]]</f>
        <v>0</v>
      </c>
    </row>
    <row r="189" spans="7:9" x14ac:dyDescent="0.25">
      <c r="G189" s="44" t="e">
        <f>Table15[[#This Row],['# Successful Hatches]]/Table15[[#This Row],[Total Eggs]]</f>
        <v>#DIV/0!</v>
      </c>
      <c r="H189" s="11">
        <f>Table15[[#This Row],[First Hatch Date (MM/DD/YYYY)]]-Table15[[#This Row],[Set Date (MM/DD/YYYY)]]</f>
        <v>0</v>
      </c>
      <c r="I189" s="11">
        <f>Table15[[#This Row],[Last Hatch Date (MM/DD/YYYY)]]-Table15[[#This Row],[Set Date (MM/DD/YYYY)]]</f>
        <v>0</v>
      </c>
    </row>
    <row r="190" spans="7:9" x14ac:dyDescent="0.25">
      <c r="G190" s="44" t="e">
        <f>Table15[[#This Row],['# Successful Hatches]]/Table15[[#This Row],[Total Eggs]]</f>
        <v>#DIV/0!</v>
      </c>
      <c r="H190" s="11">
        <f>Table15[[#This Row],[First Hatch Date (MM/DD/YYYY)]]-Table15[[#This Row],[Set Date (MM/DD/YYYY)]]</f>
        <v>0</v>
      </c>
      <c r="I190" s="11">
        <f>Table15[[#This Row],[Last Hatch Date (MM/DD/YYYY)]]-Table15[[#This Row],[Set Date (MM/DD/YYYY)]]</f>
        <v>0</v>
      </c>
    </row>
    <row r="191" spans="7:9" x14ac:dyDescent="0.25">
      <c r="G191" s="44" t="e">
        <f>Table15[[#This Row],['# Successful Hatches]]/Table15[[#This Row],[Total Eggs]]</f>
        <v>#DIV/0!</v>
      </c>
      <c r="H191" s="11">
        <f>Table15[[#This Row],[First Hatch Date (MM/DD/YYYY)]]-Table15[[#This Row],[Set Date (MM/DD/YYYY)]]</f>
        <v>0</v>
      </c>
      <c r="I191" s="11">
        <f>Table15[[#This Row],[Last Hatch Date (MM/DD/YYYY)]]-Table15[[#This Row],[Set Date (MM/DD/YYYY)]]</f>
        <v>0</v>
      </c>
    </row>
    <row r="192" spans="7:9" x14ac:dyDescent="0.25">
      <c r="G192" s="44" t="e">
        <f>Table15[[#This Row],['# Successful Hatches]]/Table15[[#This Row],[Total Eggs]]</f>
        <v>#DIV/0!</v>
      </c>
      <c r="H192" s="11">
        <f>Table15[[#This Row],[First Hatch Date (MM/DD/YYYY)]]-Table15[[#This Row],[Set Date (MM/DD/YYYY)]]</f>
        <v>0</v>
      </c>
      <c r="I192" s="11">
        <f>Table15[[#This Row],[Last Hatch Date (MM/DD/YYYY)]]-Table15[[#This Row],[Set Date (MM/DD/YYYY)]]</f>
        <v>0</v>
      </c>
    </row>
    <row r="193" spans="7:9" x14ac:dyDescent="0.25">
      <c r="G193" s="44" t="e">
        <f>Table15[[#This Row],['# Successful Hatches]]/Table15[[#This Row],[Total Eggs]]</f>
        <v>#DIV/0!</v>
      </c>
      <c r="H193" s="11">
        <f>Table15[[#This Row],[First Hatch Date (MM/DD/YYYY)]]-Table15[[#This Row],[Set Date (MM/DD/YYYY)]]</f>
        <v>0</v>
      </c>
      <c r="I193" s="11">
        <f>Table15[[#This Row],[Last Hatch Date (MM/DD/YYYY)]]-Table15[[#This Row],[Set Date (MM/DD/YYYY)]]</f>
        <v>0</v>
      </c>
    </row>
    <row r="194" spans="7:9" x14ac:dyDescent="0.25">
      <c r="G194" s="44" t="e">
        <f>Table15[[#This Row],['# Successful Hatches]]/Table15[[#This Row],[Total Eggs]]</f>
        <v>#DIV/0!</v>
      </c>
      <c r="H194" s="11">
        <f>Table15[[#This Row],[First Hatch Date (MM/DD/YYYY)]]-Table15[[#This Row],[Set Date (MM/DD/YYYY)]]</f>
        <v>0</v>
      </c>
      <c r="I194" s="11">
        <f>Table15[[#This Row],[Last Hatch Date (MM/DD/YYYY)]]-Table15[[#This Row],[Set Date (MM/DD/YYYY)]]</f>
        <v>0</v>
      </c>
    </row>
    <row r="195" spans="7:9" x14ac:dyDescent="0.25">
      <c r="G195" s="44" t="e">
        <f>Table15[[#This Row],['# Successful Hatches]]/Table15[[#This Row],[Total Eggs]]</f>
        <v>#DIV/0!</v>
      </c>
      <c r="H195" s="11">
        <f>Table15[[#This Row],[First Hatch Date (MM/DD/YYYY)]]-Table15[[#This Row],[Set Date (MM/DD/YYYY)]]</f>
        <v>0</v>
      </c>
      <c r="I195" s="11">
        <f>Table15[[#This Row],[Last Hatch Date (MM/DD/YYYY)]]-Table15[[#This Row],[Set Date (MM/DD/YYYY)]]</f>
        <v>0</v>
      </c>
    </row>
    <row r="196" spans="7:9" x14ac:dyDescent="0.25">
      <c r="G196" s="44" t="e">
        <f>Table15[[#This Row],['# Successful Hatches]]/Table15[[#This Row],[Total Eggs]]</f>
        <v>#DIV/0!</v>
      </c>
      <c r="H196" s="11">
        <f>Table15[[#This Row],[First Hatch Date (MM/DD/YYYY)]]-Table15[[#This Row],[Set Date (MM/DD/YYYY)]]</f>
        <v>0</v>
      </c>
      <c r="I196" s="11">
        <f>Table15[[#This Row],[Last Hatch Date (MM/DD/YYYY)]]-Table15[[#This Row],[Set Date (MM/DD/YYYY)]]</f>
        <v>0</v>
      </c>
    </row>
    <row r="197" spans="7:9" x14ac:dyDescent="0.25">
      <c r="G197" s="44" t="e">
        <f>Table15[[#This Row],['# Successful Hatches]]/Table15[[#This Row],[Total Eggs]]</f>
        <v>#DIV/0!</v>
      </c>
      <c r="H197" s="11">
        <f>Table15[[#This Row],[First Hatch Date (MM/DD/YYYY)]]-Table15[[#This Row],[Set Date (MM/DD/YYYY)]]</f>
        <v>0</v>
      </c>
      <c r="I197" s="11">
        <f>Table15[[#This Row],[Last Hatch Date (MM/DD/YYYY)]]-Table15[[#This Row],[Set Date (MM/DD/YYYY)]]</f>
        <v>0</v>
      </c>
    </row>
    <row r="198" spans="7:9" x14ac:dyDescent="0.25">
      <c r="G198" s="44" t="e">
        <f>Table15[[#This Row],['# Successful Hatches]]/Table15[[#This Row],[Total Eggs]]</f>
        <v>#DIV/0!</v>
      </c>
      <c r="H198" s="11">
        <f>Table15[[#This Row],[First Hatch Date (MM/DD/YYYY)]]-Table15[[#This Row],[Set Date (MM/DD/YYYY)]]</f>
        <v>0</v>
      </c>
      <c r="I198" s="11">
        <f>Table15[[#This Row],[Last Hatch Date (MM/DD/YYYY)]]-Table15[[#This Row],[Set Date (MM/DD/YYYY)]]</f>
        <v>0</v>
      </c>
    </row>
    <row r="199" spans="7:9" x14ac:dyDescent="0.25">
      <c r="G199" s="44" t="e">
        <f>Table15[[#This Row],['# Successful Hatches]]/Table15[[#This Row],[Total Eggs]]</f>
        <v>#DIV/0!</v>
      </c>
      <c r="H199" s="11">
        <f>Table15[[#This Row],[First Hatch Date (MM/DD/YYYY)]]-Table15[[#This Row],[Set Date (MM/DD/YYYY)]]</f>
        <v>0</v>
      </c>
      <c r="I199" s="11">
        <f>Table15[[#This Row],[Last Hatch Date (MM/DD/YYYY)]]-Table15[[#This Row],[Set Date (MM/DD/YYYY)]]</f>
        <v>0</v>
      </c>
    </row>
    <row r="200" spans="7:9" x14ac:dyDescent="0.25">
      <c r="G200" s="44" t="e">
        <f>Table15[[#This Row],['# Successful Hatches]]/Table15[[#This Row],[Total Eggs]]</f>
        <v>#DIV/0!</v>
      </c>
      <c r="H200" s="11">
        <f>Table15[[#This Row],[First Hatch Date (MM/DD/YYYY)]]-Table15[[#This Row],[Set Date (MM/DD/YYYY)]]</f>
        <v>0</v>
      </c>
      <c r="I200" s="11">
        <f>Table15[[#This Row],[Last Hatch Date (MM/DD/YYYY)]]-Table15[[#This Row],[Set Date (MM/DD/YYYY)]]</f>
        <v>0</v>
      </c>
    </row>
    <row r="201" spans="7:9" x14ac:dyDescent="0.25">
      <c r="G201" s="44" t="e">
        <f>Table15[[#This Row],['# Successful Hatches]]/Table15[[#This Row],[Total Eggs]]</f>
        <v>#DIV/0!</v>
      </c>
      <c r="H201" s="11">
        <f>Table15[[#This Row],[First Hatch Date (MM/DD/YYYY)]]-Table15[[#This Row],[Set Date (MM/DD/YYYY)]]</f>
        <v>0</v>
      </c>
      <c r="I201" s="11">
        <f>Table15[[#This Row],[Last Hatch Date (MM/DD/YYYY)]]-Table15[[#This Row],[Set Date (MM/DD/YYYY)]]</f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W210"/>
  <sheetViews>
    <sheetView workbookViewId="0">
      <selection activeCell="C77" sqref="C77"/>
    </sheetView>
  </sheetViews>
  <sheetFormatPr defaultRowHeight="15" x14ac:dyDescent="0.25"/>
  <cols>
    <col min="2" max="2" width="26.85546875" customWidth="1"/>
    <col min="3" max="3" width="16.5703125" customWidth="1"/>
    <col min="4" max="4" width="16.85546875" customWidth="1"/>
    <col min="5" max="5" width="16.7109375" customWidth="1"/>
    <col min="6" max="6" width="14.7109375" customWidth="1"/>
    <col min="8" max="8" width="5.5703125" customWidth="1"/>
    <col min="9" max="9" width="13.140625" customWidth="1"/>
    <col min="10" max="12" width="16.7109375" bestFit="1" customWidth="1"/>
  </cols>
  <sheetData>
    <row r="1" spans="1:23" ht="46.5" x14ac:dyDescent="0.7">
      <c r="A1" s="17" t="s">
        <v>68</v>
      </c>
      <c r="B1" s="18"/>
      <c r="C1" s="19"/>
      <c r="D1" s="18"/>
      <c r="E1" s="18"/>
      <c r="F1" s="18"/>
      <c r="G1" s="18"/>
      <c r="H1" s="19"/>
      <c r="I1" s="36" t="s">
        <v>79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0.75" customHeight="1" x14ac:dyDescent="0.35">
      <c r="A2" s="18"/>
      <c r="B2" s="34" t="s">
        <v>75</v>
      </c>
      <c r="C2" s="18"/>
      <c r="D2" s="18"/>
      <c r="E2" s="18"/>
      <c r="F2" s="18"/>
      <c r="G2" s="18"/>
      <c r="H2" s="18"/>
      <c r="I2" s="34" t="s">
        <v>77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25">
      <c r="A3" s="18"/>
      <c r="B3" s="1" t="s">
        <v>16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45</v>
      </c>
      <c r="H3" s="18"/>
      <c r="I3" s="1"/>
      <c r="J3" s="16" t="s">
        <v>74</v>
      </c>
      <c r="K3" s="16" t="s">
        <v>74</v>
      </c>
      <c r="L3" s="16" t="s">
        <v>74</v>
      </c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3" x14ac:dyDescent="0.25">
      <c r="A4" s="18"/>
      <c r="B4" s="3" t="s">
        <v>17</v>
      </c>
      <c r="C4" s="12">
        <f>SUMIF(EggTracker!$K:$K,1,EggTracker!$B:$B)</f>
        <v>0</v>
      </c>
      <c r="D4" s="12">
        <f>SUMIF(EggTracker!$K:$K,1,EggTracker!$C:$C)</f>
        <v>0</v>
      </c>
      <c r="E4" s="12">
        <f>SUMIF(EggTracker!$K:$K,1,EggTracker!$D:$D)</f>
        <v>0</v>
      </c>
      <c r="F4" s="12">
        <f>SUMIF(EggTracker!$K:$K,1,EggTracker!$E:$E)</f>
        <v>0</v>
      </c>
      <c r="G4" s="12">
        <f>SUM(C4:F4)</f>
        <v>0</v>
      </c>
      <c r="H4" s="18"/>
      <c r="I4" s="3" t="s">
        <v>17</v>
      </c>
      <c r="J4" s="12">
        <f>SUMIFS(EggTracker!$F:$F,EggTracker!$J:$J,J$3,EggTracker!$K:$K,1)</f>
        <v>0</v>
      </c>
      <c r="K4" s="12">
        <f>SUMIFS(EggTracker!$F:$F,EggTracker!$J:$J,K$3,EggTracker!$K:$K,1)</f>
        <v>0</v>
      </c>
      <c r="L4" s="12">
        <f>SUMIFS(EggTracker!$F:$F,EggTracker!$J:$J,L$3,EggTracker!$K:$K,1)</f>
        <v>0</v>
      </c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3" x14ac:dyDescent="0.25">
      <c r="A5" s="18"/>
      <c r="B5" s="4" t="s">
        <v>18</v>
      </c>
      <c r="C5" s="13">
        <f>SUMIF(EggTracker!$K:$K,2,EggTracker!$B:$B)</f>
        <v>0</v>
      </c>
      <c r="D5" s="13">
        <f>SUMIF(EggTracker!$K:$K,2,EggTracker!$C:$C)</f>
        <v>0</v>
      </c>
      <c r="E5" s="13">
        <f>SUMIF(EggTracker!$K:$K,2,EggTracker!$D:$D)</f>
        <v>0</v>
      </c>
      <c r="F5" s="13">
        <f>SUMIF(EggTracker!$K:$K,2,EggTracker!$E:$E)</f>
        <v>0</v>
      </c>
      <c r="G5" s="13">
        <f t="shared" ref="G5:G15" si="0">SUM(C5:F5)</f>
        <v>0</v>
      </c>
      <c r="H5" s="18"/>
      <c r="I5" s="4" t="s">
        <v>18</v>
      </c>
      <c r="J5" s="13">
        <f>SUMIFS(EggTracker!$F:$F,EggTracker!$J:$J,J$3,EggTracker!$K:$K,2)</f>
        <v>0</v>
      </c>
      <c r="K5" s="13">
        <f>SUMIFS(EggTracker!$F:$F,EggTracker!$J:$J,K$3,EggTracker!$K:$K,2)</f>
        <v>0</v>
      </c>
      <c r="L5" s="13">
        <f>SUMIFS(EggTracker!$F:$F,EggTracker!$J:$J,L$3,EggTracker!$K:$K,2)</f>
        <v>0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3" x14ac:dyDescent="0.25">
      <c r="A6" s="18"/>
      <c r="B6" s="3" t="s">
        <v>19</v>
      </c>
      <c r="C6" s="12">
        <f>SUMIF(EggTracker!$K:$K,3,EggTracker!$B:$B)</f>
        <v>0</v>
      </c>
      <c r="D6" s="12">
        <f>SUMIF(EggTracker!$K:$K,3,EggTracker!$C:$C)</f>
        <v>0</v>
      </c>
      <c r="E6" s="12">
        <f>SUMIF(EggTracker!$K:$K,3,EggTracker!$D:$D)</f>
        <v>0</v>
      </c>
      <c r="F6" s="12">
        <f>SUMIF(EggTracker!$K:$K,3,EggTracker!$E:$E)</f>
        <v>0</v>
      </c>
      <c r="G6" s="12">
        <f t="shared" si="0"/>
        <v>0</v>
      </c>
      <c r="H6" s="18"/>
      <c r="I6" s="3" t="s">
        <v>19</v>
      </c>
      <c r="J6" s="12">
        <f>SUMIFS(EggTracker!$F:$F,EggTracker!$J:$J,J$3,EggTracker!$K:$K,3)</f>
        <v>0</v>
      </c>
      <c r="K6" s="12">
        <f>SUMIFS(EggTracker!$F:$F,EggTracker!$J:$J,K$3,EggTracker!$K:$K,3)</f>
        <v>0</v>
      </c>
      <c r="L6" s="12">
        <f>SUMIFS(EggTracker!$F:$F,EggTracker!$J:$J,L$3,EggTracker!$K:$K,3)</f>
        <v>0</v>
      </c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3" x14ac:dyDescent="0.25">
      <c r="A7" s="18"/>
      <c r="B7" s="4" t="s">
        <v>20</v>
      </c>
      <c r="C7" s="13">
        <f>SUMIF(EggTracker!$K:$K,4,EggTracker!$B:$B)</f>
        <v>0</v>
      </c>
      <c r="D7" s="13">
        <f>SUMIF(EggTracker!$K:$K,4,EggTracker!$C:$C)</f>
        <v>0</v>
      </c>
      <c r="E7" s="13">
        <f>SUMIF(EggTracker!$K:$K,4,EggTracker!$D:$D)</f>
        <v>0</v>
      </c>
      <c r="F7" s="13">
        <f>SUMIF(EggTracker!$K:$K,4,EggTracker!$E:$E)</f>
        <v>0</v>
      </c>
      <c r="G7" s="13">
        <f t="shared" si="0"/>
        <v>0</v>
      </c>
      <c r="H7" s="18"/>
      <c r="I7" s="4" t="s">
        <v>20</v>
      </c>
      <c r="J7" s="13">
        <f>SUMIFS(EggTracker!$F:$F,EggTracker!$J:$J,J$3,EggTracker!$K:$K,4)</f>
        <v>0</v>
      </c>
      <c r="K7" s="13">
        <f>SUMIFS(EggTracker!$F:$F,EggTracker!$J:$J,K$3,EggTracker!$K:$K,4)</f>
        <v>0</v>
      </c>
      <c r="L7" s="13">
        <f>SUMIFS(EggTracker!$F:$F,EggTracker!$J:$J,L$3,EggTracker!$K:$K,4)</f>
        <v>0</v>
      </c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3" x14ac:dyDescent="0.25">
      <c r="A8" s="18"/>
      <c r="B8" s="3" t="s">
        <v>21</v>
      </c>
      <c r="C8" s="12">
        <f>SUMIF(EggTracker!$K:$K,5,EggTracker!$B:$B)</f>
        <v>0</v>
      </c>
      <c r="D8" s="12">
        <f>SUMIF(EggTracker!$K:$K,5,EggTracker!$C:$C)</f>
        <v>0</v>
      </c>
      <c r="E8" s="12">
        <f>SUMIF(EggTracker!$K:$K,5,EggTracker!$D:$D)</f>
        <v>0</v>
      </c>
      <c r="F8" s="12">
        <f>SUMIF(EggTracker!$K:$K,5,EggTracker!$E:$E)</f>
        <v>0</v>
      </c>
      <c r="G8" s="12">
        <f t="shared" si="0"/>
        <v>0</v>
      </c>
      <c r="H8" s="18"/>
      <c r="I8" s="3" t="s">
        <v>21</v>
      </c>
      <c r="J8" s="12">
        <f>SUMIFS(EggTracker!$F:$F,EggTracker!$J:$J,J$3,EggTracker!$K:$K,5)</f>
        <v>0</v>
      </c>
      <c r="K8" s="12">
        <f>SUMIFS(EggTracker!$F:$F,EggTracker!$J:$J,K$3,EggTracker!$K:$K,5)</f>
        <v>0</v>
      </c>
      <c r="L8" s="12">
        <f>SUMIFS(EggTracker!$F:$F,EggTracker!$J:$J,L$3,EggTracker!$K:$K,5)</f>
        <v>0</v>
      </c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3" x14ac:dyDescent="0.25">
      <c r="A9" s="18"/>
      <c r="B9" s="4" t="s">
        <v>22</v>
      </c>
      <c r="C9" s="13">
        <f>SUMIF(EggTracker!$K:$K,6,EggTracker!$B:$B)</f>
        <v>0</v>
      </c>
      <c r="D9" s="13">
        <f>SUMIF(EggTracker!$K:$K,6,EggTracker!$C:$C)</f>
        <v>0</v>
      </c>
      <c r="E9" s="13">
        <f>SUMIF(EggTracker!$K:$K,6,EggTracker!$D:$D)</f>
        <v>0</v>
      </c>
      <c r="F9" s="13">
        <f>SUMIF(EggTracker!$K:$K,6,EggTracker!$E:$E)</f>
        <v>0</v>
      </c>
      <c r="G9" s="13">
        <f t="shared" si="0"/>
        <v>0</v>
      </c>
      <c r="H9" s="18"/>
      <c r="I9" s="4" t="s">
        <v>22</v>
      </c>
      <c r="J9" s="13">
        <f>SUMIFS(EggTracker!$F:$F,EggTracker!$J:$J,J$3,EggTracker!$K:$K,6)</f>
        <v>0</v>
      </c>
      <c r="K9" s="13">
        <f>SUMIFS(EggTracker!$F:$F,EggTracker!$J:$J,K$3,EggTracker!$K:$K,6)</f>
        <v>0</v>
      </c>
      <c r="L9" s="13">
        <f>SUMIFS(EggTracker!$F:$F,EggTracker!$J:$J,L$3,EggTracker!$K:$K,6)</f>
        <v>0</v>
      </c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3" x14ac:dyDescent="0.25">
      <c r="A10" s="18"/>
      <c r="B10" s="3" t="s">
        <v>23</v>
      </c>
      <c r="C10" s="12">
        <f>SUMIF(EggTracker!$K:$K,7,EggTracker!$B:$B)</f>
        <v>0</v>
      </c>
      <c r="D10" s="12">
        <f>SUMIF(EggTracker!$K:$K,7,EggTracker!$C:$C)</f>
        <v>0</v>
      </c>
      <c r="E10" s="12">
        <f>SUMIF(EggTracker!$K:$K,7,EggTracker!$D:$D)</f>
        <v>0</v>
      </c>
      <c r="F10" s="12">
        <f>SUMIF(EggTracker!$K:$K,7,EggTracker!$E:$E)</f>
        <v>0</v>
      </c>
      <c r="G10" s="12">
        <f t="shared" si="0"/>
        <v>0</v>
      </c>
      <c r="H10" s="18"/>
      <c r="I10" s="3" t="s">
        <v>23</v>
      </c>
      <c r="J10" s="12">
        <f>SUMIFS(EggTracker!$F:$F,EggTracker!$J:$J,J$3,EggTracker!$K:$K,7)</f>
        <v>0</v>
      </c>
      <c r="K10" s="12">
        <f>SUMIFS(EggTracker!$F:$F,EggTracker!$J:$J,K$3,EggTracker!$K:$K,7)</f>
        <v>0</v>
      </c>
      <c r="L10" s="12">
        <f>SUMIFS(EggTracker!$F:$F,EggTracker!$J:$J,L$3,EggTracker!$K:$K,7)</f>
        <v>0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3" x14ac:dyDescent="0.25">
      <c r="A11" s="18"/>
      <c r="B11" s="4" t="s">
        <v>24</v>
      </c>
      <c r="C11" s="13">
        <f>SUMIF(EggTracker!$K:$K,8,EggTracker!$B:$B)</f>
        <v>0</v>
      </c>
      <c r="D11" s="13">
        <f>SUMIF(EggTracker!$K:$K,8,EggTracker!$C:$C)</f>
        <v>0</v>
      </c>
      <c r="E11" s="13">
        <f>SUMIF(EggTracker!$K:$K,8,EggTracker!$D:$D)</f>
        <v>0</v>
      </c>
      <c r="F11" s="13">
        <f>SUMIF(EggTracker!$K:$K,8,EggTracker!$E:$E)</f>
        <v>0</v>
      </c>
      <c r="G11" s="13">
        <f t="shared" si="0"/>
        <v>0</v>
      </c>
      <c r="H11" s="18"/>
      <c r="I11" s="4" t="s">
        <v>24</v>
      </c>
      <c r="J11" s="13">
        <f>SUMIFS(EggTracker!$F:$F,EggTracker!$J:$J,J$3,EggTracker!$K:$K,8)</f>
        <v>0</v>
      </c>
      <c r="K11" s="13">
        <f>SUMIFS(EggTracker!$F:$F,EggTracker!$J:$J,K$3,EggTracker!$K:$K,8)</f>
        <v>0</v>
      </c>
      <c r="L11" s="13">
        <f>SUMIFS(EggTracker!$F:$F,EggTracker!$J:$J,L$3,EggTracker!$K:$K,8)</f>
        <v>0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3" x14ac:dyDescent="0.25">
      <c r="A12" s="18"/>
      <c r="B12" s="3" t="s">
        <v>25</v>
      </c>
      <c r="C12" s="12">
        <f>SUMIF(EggTracker!$K:$K,9,EggTracker!$B:$B)</f>
        <v>0</v>
      </c>
      <c r="D12" s="12">
        <f>SUMIF(EggTracker!$K:$K,9,EggTracker!$C:$C)</f>
        <v>0</v>
      </c>
      <c r="E12" s="12">
        <f>SUMIF(EggTracker!$K:$K,9,EggTracker!$D:$D)</f>
        <v>0</v>
      </c>
      <c r="F12" s="12">
        <f>SUMIF(EggTracker!$K:$K,9,EggTracker!$E:$E)</f>
        <v>0</v>
      </c>
      <c r="G12" s="12">
        <f t="shared" si="0"/>
        <v>0</v>
      </c>
      <c r="H12" s="18"/>
      <c r="I12" s="3" t="s">
        <v>25</v>
      </c>
      <c r="J12" s="12">
        <f>SUMIFS(EggTracker!$F:$F,EggTracker!$J:$J,J$3,EggTracker!$K:$K,9)</f>
        <v>0</v>
      </c>
      <c r="K12" s="12">
        <f>SUMIFS(EggTracker!$F:$F,EggTracker!$J:$J,K$3,EggTracker!$K:$K,9)</f>
        <v>0</v>
      </c>
      <c r="L12" s="12">
        <f>SUMIFS(EggTracker!$F:$F,EggTracker!$J:$J,L$3,EggTracker!$K:$K,9)</f>
        <v>0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3" x14ac:dyDescent="0.25">
      <c r="A13" s="18"/>
      <c r="B13" s="4" t="s">
        <v>26</v>
      </c>
      <c r="C13" s="13">
        <f>SUMIF(EggTracker!$K:$K,10,EggTracker!$B:$B)</f>
        <v>0</v>
      </c>
      <c r="D13" s="13">
        <f>SUMIF(EggTracker!$K:$K,10,EggTracker!$C:$C)</f>
        <v>0</v>
      </c>
      <c r="E13" s="13">
        <f>SUMIF(EggTracker!$K:$K,10,EggTracker!$D:$D)</f>
        <v>0</v>
      </c>
      <c r="F13" s="13">
        <f>SUMIF(EggTracker!$K:$K,10,EggTracker!$E:$E)</f>
        <v>0</v>
      </c>
      <c r="G13" s="13">
        <f t="shared" si="0"/>
        <v>0</v>
      </c>
      <c r="H13" s="18"/>
      <c r="I13" s="4" t="s">
        <v>26</v>
      </c>
      <c r="J13" s="13">
        <f>SUMIFS(EggTracker!$F:$F,EggTracker!$J:$J,J$3,EggTracker!$K:$K,10)</f>
        <v>0</v>
      </c>
      <c r="K13" s="13">
        <f>SUMIFS(EggTracker!$F:$F,EggTracker!$J:$J,K$3,EggTracker!$K:$K,10)</f>
        <v>0</v>
      </c>
      <c r="L13" s="13">
        <f>SUMIFS(EggTracker!$F:$F,EggTracker!$J:$J,L$3,EggTracker!$K:$K,10)</f>
        <v>0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3" x14ac:dyDescent="0.25">
      <c r="A14" s="18"/>
      <c r="B14" s="3" t="s">
        <v>27</v>
      </c>
      <c r="C14" s="12">
        <f>SUMIF(EggTracker!$K:$K,10,EggTracker!$B:$B)</f>
        <v>0</v>
      </c>
      <c r="D14" s="12">
        <f>SUMIF(EggTracker!$K:$K,10,EggTracker!$C:$C)</f>
        <v>0</v>
      </c>
      <c r="E14" s="12">
        <f>SUMIF(EggTracker!$K:$K,10,EggTracker!$D:$D)</f>
        <v>0</v>
      </c>
      <c r="F14" s="12">
        <f>SUMIF(EggTracker!$K:$K,10,EggTracker!$E:$E)</f>
        <v>0</v>
      </c>
      <c r="G14" s="12">
        <f t="shared" si="0"/>
        <v>0</v>
      </c>
      <c r="H14" s="18"/>
      <c r="I14" s="3" t="s">
        <v>27</v>
      </c>
      <c r="J14" s="12">
        <f>SUMIFS(EggTracker!$F:$F,EggTracker!$J:$J,J$3,EggTracker!$K:$K,11)</f>
        <v>0</v>
      </c>
      <c r="K14" s="12">
        <f>SUMIFS(EggTracker!$F:$F,EggTracker!$J:$J,K$3,EggTracker!$K:$K,11)</f>
        <v>0</v>
      </c>
      <c r="L14" s="12">
        <f>SUMIFS(EggTracker!$F:$F,EggTracker!$J:$J,L$3,EggTracker!$K:$K,11)</f>
        <v>0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3" x14ac:dyDescent="0.25">
      <c r="A15" s="18"/>
      <c r="B15" s="4" t="s">
        <v>28</v>
      </c>
      <c r="C15" s="13">
        <f>SUMIF(EggTracker!$K:$K,12,EggTracker!$B:$B)</f>
        <v>0</v>
      </c>
      <c r="D15" s="13">
        <f>SUMIF(EggTracker!$K:$K,12,EggTracker!$C:$C)</f>
        <v>0</v>
      </c>
      <c r="E15" s="13">
        <f>SUMIF(EggTracker!$K:$K,12,EggTracker!$D:$D)</f>
        <v>0</v>
      </c>
      <c r="F15" s="13">
        <f>SUMIF(EggTracker!$K:$K,12,EggTracker!$E:$E)</f>
        <v>0</v>
      </c>
      <c r="G15" s="13">
        <f t="shared" si="0"/>
        <v>0</v>
      </c>
      <c r="H15" s="18"/>
      <c r="I15" s="4" t="s">
        <v>28</v>
      </c>
      <c r="J15" s="13">
        <f>SUMIFS(EggTracker!$F:$F,EggTracker!$J:$J,J$3,EggTracker!$K:$K,12)</f>
        <v>0</v>
      </c>
      <c r="K15" s="13">
        <f>SUMIFS(EggTracker!$F:$F,EggTracker!$J:$J,K$3,EggTracker!$K:$K,12)</f>
        <v>0</v>
      </c>
      <c r="L15" s="13">
        <f>SUMIFS(EggTracker!$F:$F,EggTracker!$J:$J,L$3,EggTracker!$K:$K,12)</f>
        <v>0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3" x14ac:dyDescent="0.25">
      <c r="A16" s="18"/>
      <c r="B16" s="3" t="s">
        <v>76</v>
      </c>
      <c r="C16" s="31">
        <f>SUM(C4:C15)</f>
        <v>0</v>
      </c>
      <c r="D16" s="31">
        <f t="shared" ref="D16:G16" si="1">SUM(D4:D15)</f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18"/>
      <c r="I16" s="3" t="s">
        <v>76</v>
      </c>
      <c r="J16" s="31">
        <f>SUM(J4:J15)</f>
        <v>0</v>
      </c>
      <c r="K16" s="31">
        <f t="shared" ref="K16" si="2">SUM(K4:K15)</f>
        <v>0</v>
      </c>
      <c r="L16" s="31">
        <f t="shared" ref="L16" si="3">SUM(L4:L15)</f>
        <v>0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18"/>
      <c r="B17" s="18"/>
      <c r="C17" s="18"/>
      <c r="D17" s="18"/>
      <c r="E17" s="18"/>
      <c r="F17" s="18"/>
      <c r="G17" s="33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18"/>
      <c r="B18" s="18"/>
      <c r="C18" s="18"/>
      <c r="D18" s="18"/>
      <c r="E18" s="18"/>
      <c r="F18" s="18"/>
      <c r="G18" s="33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18"/>
      <c r="B19" s="23" t="s">
        <v>69</v>
      </c>
      <c r="C19" s="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18"/>
      <c r="B20" s="24" t="e">
        <f>AVERAGEIF(FlockCensus!G:G,"&gt;0")</f>
        <v>#DIV/0!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ht="21" x14ac:dyDescent="0.35">
      <c r="A31" s="18"/>
      <c r="B31" s="34" t="s">
        <v>70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18"/>
      <c r="B32" s="1"/>
      <c r="C32" s="16" t="s">
        <v>74</v>
      </c>
      <c r="D32" s="16" t="s">
        <v>74</v>
      </c>
      <c r="E32" s="16" t="s">
        <v>74</v>
      </c>
      <c r="F32" s="16" t="s">
        <v>45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18"/>
      <c r="B33" s="3" t="s">
        <v>47</v>
      </c>
      <c r="C33" s="26">
        <f>SUMIFS(Expenses!$E:$E,Expenses!$G:$G,C$32,Expenses!$F:$F,$B33)</f>
        <v>0</v>
      </c>
      <c r="D33" s="26">
        <f>SUMIFS(Expenses!$E:$E,Expenses!$G:$G,D$32,Expenses!$F:$F,$B33)</f>
        <v>0</v>
      </c>
      <c r="E33" s="26">
        <f>SUMIFS(Expenses!$E:$E,Expenses!$G:$G,E$32,Expenses!$F:$F,$B33)</f>
        <v>0</v>
      </c>
      <c r="F33" s="26">
        <f>SUM(C33:E33)</f>
        <v>0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18"/>
      <c r="B34" s="4" t="s">
        <v>36</v>
      </c>
      <c r="C34" s="27">
        <f>SUMIFS(Expenses!$E:$E,Expenses!$G:$G,C$32,Expenses!$F:$F,$B34)</f>
        <v>0</v>
      </c>
      <c r="D34" s="27">
        <f>SUMIFS(Expenses!$E:$E,Expenses!$G:$G,D$32,Expenses!$F:$F,$B34)</f>
        <v>0</v>
      </c>
      <c r="E34" s="27">
        <f>SUMIFS(Expenses!$E:$E,Expenses!$G:$G,E$32,Expenses!$F:$F,$B34)</f>
        <v>0</v>
      </c>
      <c r="F34" s="27">
        <f t="shared" ref="F34:F47" si="4">SUM(C34:E34)</f>
        <v>0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18"/>
      <c r="B35" s="3" t="s">
        <v>37</v>
      </c>
      <c r="C35" s="26">
        <f>SUMIFS(Expenses!$E:$E,Expenses!$G:$G,C$32,Expenses!$F:$F,$B35)</f>
        <v>0</v>
      </c>
      <c r="D35" s="26">
        <f>SUMIFS(Expenses!$E:$E,Expenses!$G:$G,D$32,Expenses!$F:$F,$B35)</f>
        <v>0</v>
      </c>
      <c r="E35" s="26">
        <f>SUMIFS(Expenses!$E:$E,Expenses!$G:$G,E$32,Expenses!$F:$F,$B35)</f>
        <v>0</v>
      </c>
      <c r="F35" s="26">
        <f t="shared" si="4"/>
        <v>0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18"/>
      <c r="B36" s="4" t="s">
        <v>40</v>
      </c>
      <c r="C36" s="27">
        <f>SUMIFS(Expenses!$E:$E,Expenses!$G:$G,C$32,Expenses!$F:$F,$B36)</f>
        <v>0</v>
      </c>
      <c r="D36" s="27">
        <f>SUMIFS(Expenses!$E:$E,Expenses!$G:$G,D$32,Expenses!$F:$F,$B36)</f>
        <v>0</v>
      </c>
      <c r="E36" s="27">
        <f>SUMIFS(Expenses!$E:$E,Expenses!$G:$G,E$32,Expenses!$F:$F,$B36)</f>
        <v>0</v>
      </c>
      <c r="F36" s="27">
        <f t="shared" si="4"/>
        <v>0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x14ac:dyDescent="0.25">
      <c r="A37" s="18"/>
      <c r="B37" s="3" t="s">
        <v>48</v>
      </c>
      <c r="C37" s="26">
        <f>SUMIFS(Expenses!$E:$E,Expenses!$G:$G,C$32,Expenses!$F:$F,$B37)</f>
        <v>0</v>
      </c>
      <c r="D37" s="26">
        <f>SUMIFS(Expenses!$E:$E,Expenses!$G:$G,D$32,Expenses!$F:$F,$B37)</f>
        <v>0</v>
      </c>
      <c r="E37" s="26">
        <f>SUMIFS(Expenses!$E:$E,Expenses!$G:$G,E$32,Expenses!$F:$F,$B37)</f>
        <v>0</v>
      </c>
      <c r="F37" s="26">
        <f t="shared" si="4"/>
        <v>0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x14ac:dyDescent="0.25">
      <c r="A38" s="18"/>
      <c r="B38" s="4" t="s">
        <v>39</v>
      </c>
      <c r="C38" s="27">
        <f>SUMIFS(Expenses!$E:$E,Expenses!$G:$G,C$32,Expenses!$F:$F,$B38)</f>
        <v>0</v>
      </c>
      <c r="D38" s="27">
        <f>SUMIFS(Expenses!$E:$E,Expenses!$G:$G,D$32,Expenses!$F:$F,$B38)</f>
        <v>0</v>
      </c>
      <c r="E38" s="27">
        <f>SUMIFS(Expenses!$E:$E,Expenses!$G:$G,E$32,Expenses!$F:$F,$B38)</f>
        <v>0</v>
      </c>
      <c r="F38" s="27">
        <f t="shared" si="4"/>
        <v>0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x14ac:dyDescent="0.25">
      <c r="A39" s="18"/>
      <c r="B39" s="3" t="s">
        <v>42</v>
      </c>
      <c r="C39" s="26">
        <f>SUMIFS(Expenses!$E:$E,Expenses!$G:$G,C$32,Expenses!$F:$F,$B39)</f>
        <v>0</v>
      </c>
      <c r="D39" s="26">
        <f>SUMIFS(Expenses!$E:$E,Expenses!$G:$G,D$32,Expenses!$F:$F,$B39)</f>
        <v>0</v>
      </c>
      <c r="E39" s="26">
        <f>SUMIFS(Expenses!$E:$E,Expenses!$G:$G,E$32,Expenses!$F:$F,$B39)</f>
        <v>0</v>
      </c>
      <c r="F39" s="26">
        <f t="shared" si="4"/>
        <v>0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1:22" x14ac:dyDescent="0.25">
      <c r="A40" s="18"/>
      <c r="B40" s="4" t="s">
        <v>34</v>
      </c>
      <c r="C40" s="27">
        <f>SUMIFS(Expenses!$E:$E,Expenses!$G:$G,C$32,Expenses!$F:$F,$B40)</f>
        <v>0</v>
      </c>
      <c r="D40" s="27">
        <f>SUMIFS(Expenses!$E:$E,Expenses!$G:$G,D$32,Expenses!$F:$F,$B40)</f>
        <v>0</v>
      </c>
      <c r="E40" s="27">
        <f>SUMIFS(Expenses!$E:$E,Expenses!$G:$G,E$32,Expenses!$F:$F,$B40)</f>
        <v>0</v>
      </c>
      <c r="F40" s="27">
        <f t="shared" si="4"/>
        <v>0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x14ac:dyDescent="0.25">
      <c r="A41" s="18"/>
      <c r="B41" s="3" t="s">
        <v>41</v>
      </c>
      <c r="C41" s="26">
        <f>SUMIFS(Expenses!$E:$E,Expenses!$G:$G,C$32,Expenses!$F:$F,$B41)</f>
        <v>0</v>
      </c>
      <c r="D41" s="26">
        <f>SUMIFS(Expenses!$E:$E,Expenses!$G:$G,D$32,Expenses!$F:$F,$B41)</f>
        <v>0</v>
      </c>
      <c r="E41" s="26">
        <f>SUMIFS(Expenses!$E:$E,Expenses!$G:$G,E$32,Expenses!$F:$F,$B41)</f>
        <v>0</v>
      </c>
      <c r="F41" s="26">
        <f t="shared" si="4"/>
        <v>0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1:22" x14ac:dyDescent="0.25">
      <c r="A42" s="18"/>
      <c r="B42" s="4" t="s">
        <v>38</v>
      </c>
      <c r="C42" s="27">
        <f>SUMIFS(Expenses!$E:$E,Expenses!$G:$G,C$32,Expenses!$F:$F,$B42)</f>
        <v>0</v>
      </c>
      <c r="D42" s="27">
        <f>SUMIFS(Expenses!$E:$E,Expenses!$G:$G,D$32,Expenses!$F:$F,$B42)</f>
        <v>0</v>
      </c>
      <c r="E42" s="27">
        <f>SUMIFS(Expenses!$E:$E,Expenses!$G:$G,E$32,Expenses!$F:$F,$B42)</f>
        <v>0</v>
      </c>
      <c r="F42" s="27">
        <f t="shared" si="4"/>
        <v>0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x14ac:dyDescent="0.25">
      <c r="A43" s="18"/>
      <c r="B43" s="3" t="s">
        <v>35</v>
      </c>
      <c r="C43" s="26">
        <f>SUMIFS(Expenses!$E:$E,Expenses!$G:$G,C$32,Expenses!$F:$F,$B43)</f>
        <v>0</v>
      </c>
      <c r="D43" s="26">
        <f>SUMIFS(Expenses!$E:$E,Expenses!$G:$G,D$32,Expenses!$F:$F,$B43)</f>
        <v>0</v>
      </c>
      <c r="E43" s="26">
        <f>SUMIFS(Expenses!$E:$E,Expenses!$G:$G,E$32,Expenses!$F:$F,$B43)</f>
        <v>0</v>
      </c>
      <c r="F43" s="26">
        <f t="shared" si="4"/>
        <v>0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x14ac:dyDescent="0.25">
      <c r="A44" s="18"/>
      <c r="B44" s="4" t="s">
        <v>44</v>
      </c>
      <c r="C44" s="27">
        <f>SUMIFS(Expenses!$E:$E,Expenses!$G:$G,C$32,Expenses!$F:$F,$B44)</f>
        <v>0</v>
      </c>
      <c r="D44" s="27">
        <f>SUMIFS(Expenses!$E:$E,Expenses!$G:$G,D$32,Expenses!$F:$F,$B44)</f>
        <v>0</v>
      </c>
      <c r="E44" s="27">
        <f>SUMIFS(Expenses!$E:$E,Expenses!$G:$G,E$32,Expenses!$F:$F,$B44)</f>
        <v>0</v>
      </c>
      <c r="F44" s="27">
        <f t="shared" si="4"/>
        <v>0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x14ac:dyDescent="0.25">
      <c r="A45" s="18"/>
      <c r="B45" s="3" t="s">
        <v>43</v>
      </c>
      <c r="C45" s="26">
        <f>SUMIFS(Expenses!$E:$E,Expenses!$G:$G,C$32,Expenses!$F:$F,$B45)</f>
        <v>0</v>
      </c>
      <c r="D45" s="26">
        <f>SUMIFS(Expenses!$E:$E,Expenses!$G:$G,D$32,Expenses!$F:$F,$B45)</f>
        <v>0</v>
      </c>
      <c r="E45" s="26">
        <f>SUMIFS(Expenses!$E:$E,Expenses!$G:$G,E$32,Expenses!$F:$F,$B45)</f>
        <v>0</v>
      </c>
      <c r="F45" s="26">
        <f t="shared" si="4"/>
        <v>0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ht="15.75" thickBot="1" x14ac:dyDescent="0.3">
      <c r="A46" s="18"/>
      <c r="B46" s="4" t="s">
        <v>46</v>
      </c>
      <c r="C46" s="27">
        <f>SUMIFS(Expenses!$E:$E,Expenses!$G:$G,C$32,Expenses!$F:$F,$B46)</f>
        <v>0</v>
      </c>
      <c r="D46" s="27">
        <f>SUMIFS(Expenses!$E:$E,Expenses!$G:$G,D$32,Expenses!$F:$F,$B46)</f>
        <v>0</v>
      </c>
      <c r="E46" s="27">
        <f>SUMIFS(Expenses!$E:$E,Expenses!$G:$G,E$32,Expenses!$F:$F,$B46)</f>
        <v>0</v>
      </c>
      <c r="F46" s="40">
        <f t="shared" si="4"/>
        <v>0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15.75" thickBot="1" x14ac:dyDescent="0.3">
      <c r="A47" s="18"/>
      <c r="B47" s="29" t="s">
        <v>72</v>
      </c>
      <c r="C47" s="30">
        <f>SUM(C33:C46)</f>
        <v>0</v>
      </c>
      <c r="D47" s="30">
        <f>SUM(D33:D46)</f>
        <v>0</v>
      </c>
      <c r="E47" s="30">
        <f>SUM(E33:E46)</f>
        <v>0</v>
      </c>
      <c r="F47" s="41">
        <f t="shared" si="4"/>
        <v>0</v>
      </c>
      <c r="G47" s="32" t="s">
        <v>73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x14ac:dyDescent="0.25">
      <c r="A48" s="18"/>
      <c r="B48" s="25" t="s">
        <v>71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x14ac:dyDescent="0.25">
      <c r="A49" s="18"/>
      <c r="B49" s="2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ht="21" x14ac:dyDescent="0.35">
      <c r="A50" s="18"/>
      <c r="B50" s="34" t="s">
        <v>63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x14ac:dyDescent="0.25">
      <c r="A51" s="18"/>
      <c r="B51" s="1" t="s">
        <v>62</v>
      </c>
      <c r="C51" s="2" t="s">
        <v>64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x14ac:dyDescent="0.25">
      <c r="A52" s="18"/>
      <c r="B52" s="3" t="s">
        <v>55</v>
      </c>
      <c r="C52" s="12">
        <f>COUNTIF(FlockCensus!I:I,SUMMARY!B52)</f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1:22" x14ac:dyDescent="0.25">
      <c r="A53" s="18"/>
      <c r="B53" s="4" t="s">
        <v>54</v>
      </c>
      <c r="C53" s="13">
        <f>COUNTIF(FlockCensus!I:I,SUMMARY!B53)</f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1:22" x14ac:dyDescent="0.25">
      <c r="A54" s="18"/>
      <c r="B54" s="3" t="s">
        <v>53</v>
      </c>
      <c r="C54" s="12">
        <f>COUNTIF(FlockCensus!I:I,SUMMARY!B54)</f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1:22" x14ac:dyDescent="0.25">
      <c r="A55" s="18"/>
      <c r="B55" s="4" t="s">
        <v>60</v>
      </c>
      <c r="C55" s="13">
        <f>COUNTIF(FlockCensus!I:I,SUMMARY!B55)</f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 x14ac:dyDescent="0.25">
      <c r="A56" s="18"/>
      <c r="B56" s="3" t="s">
        <v>59</v>
      </c>
      <c r="C56" s="12">
        <f>COUNTIF(FlockCensus!I:I,SUMMARY!B56)</f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  <row r="57" spans="1:22" x14ac:dyDescent="0.25">
      <c r="A57" s="18"/>
      <c r="B57" s="4" t="s">
        <v>57</v>
      </c>
      <c r="C57" s="13">
        <f>COUNTIF(FlockCensus!I:I,SUMMARY!B57)</f>
        <v>0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x14ac:dyDescent="0.25">
      <c r="A58" s="18"/>
      <c r="B58" s="3" t="s">
        <v>58</v>
      </c>
      <c r="C58" s="12">
        <f>COUNTIF(FlockCensus!I:I,SUMMARY!B58)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</row>
    <row r="59" spans="1:22" x14ac:dyDescent="0.25">
      <c r="A59" s="18"/>
      <c r="B59" s="4" t="s">
        <v>56</v>
      </c>
      <c r="C59" s="13">
        <f>COUNTIF(FlockCensus!I:I,SUMMARY!B59)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x14ac:dyDescent="0.25">
      <c r="A60" s="18"/>
      <c r="B60" s="3" t="s">
        <v>61</v>
      </c>
      <c r="C60" s="12">
        <f>COUNTIF(FlockCensus!I:I,SUMMARY!B60)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x14ac:dyDescent="0.25">
      <c r="A61" s="18"/>
      <c r="B61" s="4" t="s">
        <v>46</v>
      </c>
      <c r="C61" s="13">
        <f>COUNTIF(FlockCensus!I:I,SUMMARY!B61)</f>
        <v>0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x14ac:dyDescent="0.25">
      <c r="A62" s="18"/>
      <c r="B62" s="15" t="s">
        <v>45</v>
      </c>
      <c r="C62" s="14">
        <f>SUM(C52:C61)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1:22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1:22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</row>
    <row r="65" spans="1:22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</row>
    <row r="66" spans="1:22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spans="1:22" ht="21" x14ac:dyDescent="0.35">
      <c r="A67" s="18"/>
      <c r="B67" s="34" t="s">
        <v>65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x14ac:dyDescent="0.25">
      <c r="A68" s="18"/>
      <c r="B68" s="1" t="s">
        <v>62</v>
      </c>
      <c r="C68" s="2" t="s">
        <v>64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</row>
    <row r="69" spans="1:22" x14ac:dyDescent="0.25">
      <c r="A69" s="18"/>
      <c r="B69" s="3" t="s">
        <v>8</v>
      </c>
      <c r="C69" s="12">
        <f>SUMPRODUCT((FlockCensus!$J:$J="yes")*(FlockCensus!$E:$E=SUMMARY!$B69))</f>
        <v>0</v>
      </c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1:22" x14ac:dyDescent="0.25">
      <c r="A70" s="18"/>
      <c r="B70" s="4" t="s">
        <v>9</v>
      </c>
      <c r="C70" s="13">
        <f>SUMPRODUCT((FlockCensus!$J:$J="yes")*(FlockCensus!$E:$E=SUMMARY!$B70))</f>
        <v>0</v>
      </c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</row>
    <row r="71" spans="1:22" x14ac:dyDescent="0.25">
      <c r="A71" s="18"/>
      <c r="B71" s="3" t="s">
        <v>10</v>
      </c>
      <c r="C71" s="12">
        <f>SUMPRODUCT((FlockCensus!$J:$J="yes")*(FlockCensus!$E:$E=SUMMARY!$B71))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x14ac:dyDescent="0.25">
      <c r="A72" s="18"/>
      <c r="B72" s="4" t="s">
        <v>11</v>
      </c>
      <c r="C72" s="13">
        <f>SUMPRODUCT((FlockCensus!$J:$J="yes")*(FlockCensus!$E:$E=SUMMARY!$B72))</f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1:22" x14ac:dyDescent="0.25">
      <c r="A73" s="18"/>
      <c r="B73" s="35" t="s">
        <v>66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1:22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1:22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1:22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</row>
    <row r="77" spans="1:22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</row>
    <row r="78" spans="1:22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</row>
    <row r="79" spans="1:22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</row>
    <row r="80" spans="1:22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</row>
    <row r="81" spans="1:22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</row>
    <row r="82" spans="1:22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1:22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</row>
    <row r="85" spans="1:22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</row>
    <row r="86" spans="1:22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</row>
    <row r="87" spans="1:22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ht="21" x14ac:dyDescent="0.35">
      <c r="A89" s="18"/>
      <c r="B89" s="34" t="s">
        <v>98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1:22" x14ac:dyDescent="0.25">
      <c r="A90" s="18"/>
      <c r="B90" s="1"/>
      <c r="C90" s="2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 ht="30" x14ac:dyDescent="0.25">
      <c r="A91" s="18"/>
      <c r="B91" s="45" t="s">
        <v>99</v>
      </c>
      <c r="C91" s="12">
        <f>COUNTA(Table15[Set Date (MM/DD/YYYY)])</f>
        <v>0</v>
      </c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1:22" x14ac:dyDescent="0.25">
      <c r="A92" s="18"/>
      <c r="B92" s="4" t="s">
        <v>100</v>
      </c>
      <c r="C92" s="55">
        <f>HatchTracker!E1</f>
        <v>0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x14ac:dyDescent="0.25">
      <c r="A93" s="18"/>
      <c r="B93" s="3" t="s">
        <v>101</v>
      </c>
      <c r="C93" s="56">
        <f>HatchTracker!F1</f>
        <v>0</v>
      </c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 x14ac:dyDescent="0.25">
      <c r="A94" s="18"/>
      <c r="B94" s="46" t="s">
        <v>102</v>
      </c>
      <c r="C94" s="57" t="e">
        <f>C93/C92</f>
        <v>#DIV/0!</v>
      </c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1:22" x14ac:dyDescent="0.25">
      <c r="A95" s="18"/>
      <c r="B95" s="3" t="s">
        <v>106</v>
      </c>
      <c r="C95" s="56" t="e">
        <f>AVERAGEIF(HatchTracker!$H:$H,"&gt;0")</f>
        <v>#DIV/0!</v>
      </c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x14ac:dyDescent="0.25">
      <c r="A96" s="18"/>
      <c r="B96" s="4" t="s">
        <v>107</v>
      </c>
      <c r="C96" s="55" t="e">
        <f>AVERAGEIF(HatchTracker!$I:$I,"&gt;0")</f>
        <v>#DIV/0!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1:22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</row>
    <row r="98" spans="1:22" x14ac:dyDescent="0.25">
      <c r="A98" s="18"/>
      <c r="B98" s="3" t="s">
        <v>104</v>
      </c>
      <c r="C98" s="56">
        <f>C92-C93</f>
        <v>0</v>
      </c>
      <c r="D98" s="5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spans="1:22" x14ac:dyDescent="0.25">
      <c r="A99" s="18"/>
      <c r="B99" s="4" t="s">
        <v>105</v>
      </c>
      <c r="C99" s="55">
        <f>C93</f>
        <v>0</v>
      </c>
      <c r="D99" s="5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</row>
    <row r="100" spans="1:22" x14ac:dyDescent="0.25">
      <c r="A100" s="18"/>
      <c r="B100" s="58"/>
      <c r="C100" s="58"/>
      <c r="D100" s="5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1:22" x14ac:dyDescent="0.25">
      <c r="A101" s="18"/>
      <c r="B101" s="58"/>
      <c r="C101" s="58"/>
      <c r="D101" s="5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</row>
    <row r="102" spans="1:22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</row>
    <row r="103" spans="1:22" x14ac:dyDescent="0.25">
      <c r="A103" s="18"/>
      <c r="B103" s="18"/>
      <c r="C103" s="5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1:22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1:22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1:22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22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2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</row>
    <row r="109" spans="1:22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1:22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22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  <row r="112" spans="1:22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</row>
    <row r="113" spans="1:22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</row>
    <row r="114" spans="1:22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</row>
    <row r="115" spans="1:22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1:22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</row>
    <row r="117" spans="1:22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</row>
    <row r="118" spans="1:22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1:22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</row>
    <row r="120" spans="1:22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</row>
    <row r="121" spans="1:22" x14ac:dyDescent="0.25">
      <c r="A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spans="1:22" x14ac:dyDescent="0.25">
      <c r="A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1:22" x14ac:dyDescent="0.25">
      <c r="A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1:22" x14ac:dyDescent="0.25">
      <c r="A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</row>
    <row r="125" spans="1:22" x14ac:dyDescent="0.25">
      <c r="A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1:22" x14ac:dyDescent="0.25">
      <c r="A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22" x14ac:dyDescent="0.25">
      <c r="A127" s="18"/>
      <c r="D127" s="18"/>
      <c r="E127" s="18"/>
      <c r="F127" s="18"/>
      <c r="G127" s="18"/>
    </row>
    <row r="128" spans="1:22" x14ac:dyDescent="0.25">
      <c r="A128" s="18"/>
      <c r="D128" s="18"/>
      <c r="E128" s="18"/>
      <c r="F128" s="18"/>
      <c r="G128" s="18"/>
    </row>
    <row r="129" spans="1:7" x14ac:dyDescent="0.25">
      <c r="A129" s="18"/>
      <c r="D129" s="18"/>
      <c r="E129" s="18"/>
      <c r="F129" s="18"/>
      <c r="G129" s="18"/>
    </row>
    <row r="130" spans="1:7" x14ac:dyDescent="0.25">
      <c r="A130" s="18"/>
      <c r="D130" s="18"/>
      <c r="E130" s="18"/>
      <c r="F130" s="18"/>
      <c r="G130" s="18"/>
    </row>
    <row r="131" spans="1:7" x14ac:dyDescent="0.25">
      <c r="A131" s="18"/>
      <c r="D131" s="18"/>
      <c r="E131" s="18"/>
      <c r="F131" s="18"/>
      <c r="G131" s="18"/>
    </row>
    <row r="132" spans="1:7" x14ac:dyDescent="0.25">
      <c r="A132" s="18"/>
    </row>
    <row r="133" spans="1:7" x14ac:dyDescent="0.25">
      <c r="A133" s="18"/>
    </row>
    <row r="134" spans="1:7" x14ac:dyDescent="0.25">
      <c r="A134" s="18"/>
    </row>
    <row r="135" spans="1:7" x14ac:dyDescent="0.25">
      <c r="A135" s="18"/>
    </row>
    <row r="136" spans="1:7" x14ac:dyDescent="0.25">
      <c r="A136" s="18"/>
    </row>
    <row r="137" spans="1:7" x14ac:dyDescent="0.25">
      <c r="A137" s="18"/>
    </row>
    <row r="138" spans="1:7" x14ac:dyDescent="0.25">
      <c r="A138" s="18"/>
    </row>
    <row r="139" spans="1:7" x14ac:dyDescent="0.25">
      <c r="A139" s="18"/>
    </row>
    <row r="140" spans="1:7" x14ac:dyDescent="0.25">
      <c r="A140" s="18"/>
    </row>
    <row r="141" spans="1:7" x14ac:dyDescent="0.25">
      <c r="A141" s="18"/>
    </row>
    <row r="142" spans="1:7" x14ac:dyDescent="0.25">
      <c r="A142" s="18"/>
    </row>
    <row r="143" spans="1:7" x14ac:dyDescent="0.25">
      <c r="A143" s="18"/>
    </row>
    <row r="144" spans="1:7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170" spans="1:1" x14ac:dyDescent="0.25">
      <c r="A170" s="18"/>
    </row>
    <row r="171" spans="1:1" x14ac:dyDescent="0.25">
      <c r="A171" s="18"/>
    </row>
    <row r="172" spans="1:1" x14ac:dyDescent="0.25">
      <c r="A172" s="18"/>
    </row>
    <row r="173" spans="1:1" x14ac:dyDescent="0.25">
      <c r="A173" s="18"/>
    </row>
    <row r="174" spans="1:1" x14ac:dyDescent="0.25">
      <c r="A174" s="18"/>
    </row>
    <row r="175" spans="1:1" x14ac:dyDescent="0.25">
      <c r="A175" s="18"/>
    </row>
    <row r="176" spans="1:1" x14ac:dyDescent="0.25">
      <c r="A176" s="18"/>
    </row>
    <row r="177" spans="1:1" x14ac:dyDescent="0.25">
      <c r="A177" s="18"/>
    </row>
    <row r="178" spans="1:1" x14ac:dyDescent="0.25">
      <c r="A178" s="18"/>
    </row>
    <row r="179" spans="1:1" x14ac:dyDescent="0.25">
      <c r="A179" s="18"/>
    </row>
    <row r="180" spans="1:1" x14ac:dyDescent="0.25">
      <c r="A180" s="18"/>
    </row>
    <row r="181" spans="1:1" x14ac:dyDescent="0.25">
      <c r="A181" s="18"/>
    </row>
    <row r="182" spans="1:1" x14ac:dyDescent="0.25">
      <c r="A182" s="18"/>
    </row>
    <row r="183" spans="1:1" x14ac:dyDescent="0.25">
      <c r="A183" s="18"/>
    </row>
    <row r="184" spans="1:1" x14ac:dyDescent="0.25">
      <c r="A184" s="18"/>
    </row>
    <row r="185" spans="1:1" x14ac:dyDescent="0.25">
      <c r="A185" s="18"/>
    </row>
    <row r="186" spans="1:1" x14ac:dyDescent="0.25">
      <c r="A186" s="18"/>
    </row>
    <row r="187" spans="1:1" x14ac:dyDescent="0.25">
      <c r="A187" s="18"/>
    </row>
    <row r="188" spans="1:1" x14ac:dyDescent="0.25">
      <c r="A188" s="18"/>
    </row>
    <row r="189" spans="1:1" x14ac:dyDescent="0.25">
      <c r="A189" s="18"/>
    </row>
    <row r="190" spans="1:1" x14ac:dyDescent="0.25">
      <c r="A190" s="18"/>
    </row>
    <row r="191" spans="1:1" x14ac:dyDescent="0.25">
      <c r="A191" s="18"/>
    </row>
    <row r="192" spans="1:1" x14ac:dyDescent="0.25">
      <c r="A192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6" spans="1:1" x14ac:dyDescent="0.25">
      <c r="A196" s="18"/>
    </row>
    <row r="197" spans="1:1" x14ac:dyDescent="0.25">
      <c r="A197" s="18"/>
    </row>
    <row r="198" spans="1:1" x14ac:dyDescent="0.25">
      <c r="A198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2" spans="1:1" x14ac:dyDescent="0.25">
      <c r="A202" s="18"/>
    </row>
    <row r="203" spans="1:1" x14ac:dyDescent="0.25">
      <c r="A203" s="18"/>
    </row>
    <row r="204" spans="1:1" x14ac:dyDescent="0.25">
      <c r="A204" s="18"/>
    </row>
    <row r="205" spans="1:1" x14ac:dyDescent="0.25">
      <c r="A205" s="18"/>
    </row>
    <row r="206" spans="1:1" x14ac:dyDescent="0.25">
      <c r="A206" s="18"/>
    </row>
    <row r="207" spans="1:1" x14ac:dyDescent="0.25">
      <c r="A207" s="18"/>
    </row>
    <row r="208" spans="1:1" x14ac:dyDescent="0.25">
      <c r="A208" s="18"/>
    </row>
    <row r="209" spans="1:1" x14ac:dyDescent="0.25">
      <c r="A209" s="18"/>
    </row>
    <row r="210" spans="1:1" x14ac:dyDescent="0.25">
      <c r="A210" s="18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A3" sqref="A3"/>
    </sheetView>
  </sheetViews>
  <sheetFormatPr defaultRowHeight="15" x14ac:dyDescent="0.25"/>
  <sheetData>
    <row r="2" spans="1:1" x14ac:dyDescent="0.25">
      <c r="A2" t="s">
        <v>89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A14"/>
    </sheetView>
  </sheetViews>
  <sheetFormatPr defaultRowHeight="15" x14ac:dyDescent="0.25"/>
  <cols>
    <col min="1" max="1" width="33.28515625" bestFit="1" customWidth="1"/>
    <col min="2" max="2" width="16.7109375" bestFit="1" customWidth="1"/>
  </cols>
  <sheetData>
    <row r="1" spans="1:3" x14ac:dyDescent="0.25">
      <c r="A1" t="s">
        <v>47</v>
      </c>
      <c r="B1" t="s">
        <v>55</v>
      </c>
      <c r="C1" t="s">
        <v>8</v>
      </c>
    </row>
    <row r="2" spans="1:3" x14ac:dyDescent="0.25">
      <c r="A2" t="s">
        <v>36</v>
      </c>
      <c r="B2" t="s">
        <v>54</v>
      </c>
      <c r="C2" t="s">
        <v>9</v>
      </c>
    </row>
    <row r="3" spans="1:3" x14ac:dyDescent="0.25">
      <c r="A3" t="s">
        <v>37</v>
      </c>
      <c r="B3" t="s">
        <v>53</v>
      </c>
      <c r="C3" t="s">
        <v>10</v>
      </c>
    </row>
    <row r="4" spans="1:3" x14ac:dyDescent="0.25">
      <c r="A4" t="s">
        <v>40</v>
      </c>
      <c r="B4" t="s">
        <v>60</v>
      </c>
      <c r="C4" t="s">
        <v>11</v>
      </c>
    </row>
    <row r="5" spans="1:3" x14ac:dyDescent="0.25">
      <c r="A5" t="s">
        <v>48</v>
      </c>
      <c r="B5" t="s">
        <v>59</v>
      </c>
    </row>
    <row r="6" spans="1:3" x14ac:dyDescent="0.25">
      <c r="A6" t="s">
        <v>39</v>
      </c>
      <c r="B6" t="s">
        <v>57</v>
      </c>
    </row>
    <row r="7" spans="1:3" x14ac:dyDescent="0.25">
      <c r="A7" t="s">
        <v>42</v>
      </c>
      <c r="B7" t="s">
        <v>58</v>
      </c>
    </row>
    <row r="8" spans="1:3" x14ac:dyDescent="0.25">
      <c r="A8" t="s">
        <v>34</v>
      </c>
      <c r="B8" t="s">
        <v>56</v>
      </c>
    </row>
    <row r="9" spans="1:3" x14ac:dyDescent="0.25">
      <c r="A9" t="s">
        <v>41</v>
      </c>
      <c r="B9" t="s">
        <v>61</v>
      </c>
    </row>
    <row r="10" spans="1:3" x14ac:dyDescent="0.25">
      <c r="A10" t="s">
        <v>38</v>
      </c>
      <c r="B10" t="s">
        <v>46</v>
      </c>
    </row>
    <row r="11" spans="1:3" x14ac:dyDescent="0.25">
      <c r="A11" t="s">
        <v>35</v>
      </c>
    </row>
    <row r="12" spans="1:3" x14ac:dyDescent="0.25">
      <c r="A12" t="s">
        <v>44</v>
      </c>
    </row>
    <row r="13" spans="1:3" x14ac:dyDescent="0.25">
      <c r="A13" t="s">
        <v>43</v>
      </c>
    </row>
    <row r="14" spans="1:3" x14ac:dyDescent="0.25">
      <c r="A14" t="s">
        <v>46</v>
      </c>
    </row>
  </sheetData>
  <sortState ref="B1:B9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EggTracker</vt:lpstr>
      <vt:lpstr>FlockCensus</vt:lpstr>
      <vt:lpstr>Expenses</vt:lpstr>
      <vt:lpstr>HatchTracker</vt:lpstr>
      <vt:lpstr>SUMMARY</vt:lpstr>
      <vt:lpstr>Notes</vt:lpstr>
      <vt:lpstr>Lists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McConnell</dc:creator>
  <cp:lastModifiedBy>Leslie McConnell</cp:lastModifiedBy>
  <dcterms:created xsi:type="dcterms:W3CDTF">2021-10-02T14:19:15Z</dcterms:created>
  <dcterms:modified xsi:type="dcterms:W3CDTF">2021-11-05T21:33:11Z</dcterms:modified>
</cp:coreProperties>
</file>